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7" i="1"/>
  <c r="P19"/>
  <c r="H19"/>
  <c r="F19"/>
  <c r="H18"/>
  <c r="F18"/>
  <c r="N14" l="1"/>
  <c r="N6"/>
  <c r="H17"/>
  <c r="H16"/>
  <c r="H15"/>
  <c r="H14"/>
  <c r="H13"/>
  <c r="H12"/>
  <c r="H11"/>
  <c r="H10"/>
  <c r="H9"/>
  <c r="H8"/>
  <c r="H7"/>
  <c r="H6"/>
  <c r="H5"/>
  <c r="H4"/>
  <c r="H3"/>
  <c r="H2"/>
  <c r="F17"/>
  <c r="F16"/>
  <c r="F15"/>
  <c r="F14"/>
  <c r="F13"/>
  <c r="F12"/>
  <c r="F11"/>
  <c r="F10"/>
  <c r="F9"/>
  <c r="F8"/>
  <c r="F7"/>
  <c r="F6"/>
  <c r="F5"/>
  <c r="F4"/>
  <c r="F3"/>
  <c r="F2"/>
  <c r="J27"/>
  <c r="N48"/>
  <c r="J48"/>
  <c r="H48"/>
  <c r="F48"/>
  <c r="N47"/>
  <c r="J47"/>
  <c r="H47"/>
  <c r="F47"/>
  <c r="N46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J20"/>
  <c r="H20"/>
  <c r="F20"/>
  <c r="N19"/>
  <c r="J19"/>
  <c r="N18"/>
  <c r="J18"/>
  <c r="N17"/>
  <c r="J17"/>
  <c r="N16"/>
  <c r="O16" s="1"/>
  <c r="J16"/>
  <c r="N15"/>
  <c r="J15"/>
  <c r="N13"/>
  <c r="J13"/>
  <c r="N12"/>
  <c r="O12" s="1"/>
  <c r="J12"/>
  <c r="N11"/>
  <c r="J11"/>
  <c r="N10"/>
  <c r="J10"/>
  <c r="N9"/>
  <c r="J9"/>
  <c r="N8"/>
  <c r="O8" s="1"/>
  <c r="J8"/>
  <c r="N7"/>
  <c r="J7"/>
  <c r="N5"/>
  <c r="J5"/>
  <c r="N4"/>
  <c r="O4" s="1"/>
  <c r="J4"/>
  <c r="N3"/>
  <c r="J3"/>
  <c r="N2"/>
  <c r="J2"/>
  <c r="O6" l="1"/>
  <c r="P6" s="1"/>
  <c r="O15"/>
  <c r="O13"/>
  <c r="O17"/>
  <c r="O11"/>
  <c r="O9"/>
  <c r="O7"/>
  <c r="O5"/>
  <c r="O3"/>
  <c r="O2"/>
  <c r="O14"/>
  <c r="P14" s="1"/>
  <c r="O10"/>
  <c r="L2"/>
  <c r="K2" s="1"/>
  <c r="L3"/>
  <c r="K3" s="1"/>
  <c r="L4"/>
  <c r="K4" s="1"/>
  <c r="L5"/>
  <c r="K5" s="1"/>
  <c r="L7"/>
  <c r="K7" s="1"/>
  <c r="L8"/>
  <c r="K8" s="1"/>
  <c r="L9"/>
  <c r="K9" s="1"/>
  <c r="L10"/>
  <c r="K10" s="1"/>
  <c r="L11"/>
  <c r="K11" s="1"/>
  <c r="L12"/>
  <c r="K12" s="1"/>
  <c r="L13"/>
  <c r="K13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L47"/>
  <c r="K47" s="1"/>
  <c r="L48"/>
  <c r="K48" s="1"/>
  <c r="O37" l="1"/>
  <c r="O21"/>
  <c r="P3"/>
  <c r="O41"/>
  <c r="O25"/>
  <c r="P8"/>
  <c r="O45"/>
  <c r="O29"/>
  <c r="P12"/>
  <c r="O33"/>
  <c r="O48"/>
  <c r="O44"/>
  <c r="O40"/>
  <c r="O36"/>
  <c r="O32"/>
  <c r="O28"/>
  <c r="O24"/>
  <c r="P16"/>
  <c r="P11"/>
  <c r="P7"/>
  <c r="P2"/>
  <c r="O46"/>
  <c r="O42"/>
  <c r="O38"/>
  <c r="O34"/>
  <c r="O30"/>
  <c r="O26"/>
  <c r="O22"/>
  <c r="O18"/>
  <c r="P18" s="1"/>
  <c r="P13"/>
  <c r="P9"/>
  <c r="P4"/>
  <c r="O47"/>
  <c r="O43"/>
  <c r="O39"/>
  <c r="O35"/>
  <c r="O31"/>
  <c r="O27"/>
  <c r="O23"/>
  <c r="O19"/>
  <c r="P15"/>
  <c r="P10"/>
  <c r="P5"/>
</calcChain>
</file>

<file path=xl/sharedStrings.xml><?xml version="1.0" encoding="utf-8"?>
<sst xmlns="http://schemas.openxmlformats.org/spreadsheetml/2006/main" count="48" uniqueCount="31">
  <si>
    <t>A/A</t>
  </si>
  <si>
    <t>Aριθμός
Μητρώου</t>
  </si>
  <si>
    <t>Φοιτητής                                                  (Επώνυμο, Όνομα, Όνομα Πατέρα)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</si>
  <si>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</si>
  <si>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</si>
  <si>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</si>
  <si>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</si>
  <si>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</si>
  <si>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ΜΑΘΗΜΑ
Ε' ΕΞΑΜΗΝΟ</t>
  </si>
  <si>
    <t>Αθανασίου Χριστίνα</t>
  </si>
  <si>
    <t>Βότση Χλόη</t>
  </si>
  <si>
    <t>Γεωργίου Μαρία</t>
  </si>
  <si>
    <t>Δημητρίου Γιώτα</t>
  </si>
  <si>
    <t>Θεοδώρου Νίκη</t>
  </si>
  <si>
    <t>Κυριάκου Αθηνά</t>
  </si>
  <si>
    <t>Κωνσταντίνου Μαρία</t>
  </si>
  <si>
    <t>Μήτσου Πηνελόπη</t>
  </si>
  <si>
    <t>Μιχαήλ Σοφία</t>
  </si>
  <si>
    <t>Νικολαίδου Άντρια</t>
  </si>
  <si>
    <t>Νικολάου Γεωργία</t>
  </si>
  <si>
    <t>Τάκη Έλενα</t>
  </si>
  <si>
    <t>Συμεού Ελίνα</t>
  </si>
  <si>
    <t>Φιλίππου Νικολίνα</t>
  </si>
  <si>
    <t>Ζάκου Μαρία</t>
  </si>
  <si>
    <t>Χριστοφή Τζωρτζίνα</t>
  </si>
  <si>
    <t>Παρουσίες και Συμμετοχή 15%</t>
  </si>
  <si>
    <t>Ενδιάμεση Eξέταση 25%</t>
  </si>
  <si>
    <t>Παντελή ΔΗΜΗΤΡΑ</t>
  </si>
  <si>
    <t>MILDA PAKAMANYTI</t>
  </si>
  <si>
    <t>ΦΑΡΜΑΚΟΛΟΓΙΑ</t>
  </si>
  <si>
    <t>ERASMUS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</si>
</sst>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vertical="top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1543050</xdr:rowOff>
    </xdr:from>
    <xdr:to>
      <xdr:col>9</xdr:col>
      <xdr:colOff>0</xdr:colOff>
      <xdr:row>41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1562100</xdr:rowOff>
    </xdr:from>
    <xdr:to>
      <xdr:col>13</xdr:col>
      <xdr:colOff>0</xdr:colOff>
      <xdr:row>41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1543050</xdr:rowOff>
    </xdr:from>
    <xdr:to>
      <xdr:col>9</xdr:col>
      <xdr:colOff>0</xdr:colOff>
      <xdr:row>41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1562100</xdr:rowOff>
    </xdr:from>
    <xdr:to>
      <xdr:col>13</xdr:col>
      <xdr:colOff>0</xdr:colOff>
      <xdr:row>41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1543050</xdr:rowOff>
    </xdr:from>
    <xdr:to>
      <xdr:col>9</xdr:col>
      <xdr:colOff>0</xdr:colOff>
      <xdr:row>41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1562100</xdr:rowOff>
    </xdr:from>
    <xdr:to>
      <xdr:col>13</xdr:col>
      <xdr:colOff>0</xdr:colOff>
      <xdr:row>41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1543050</xdr:rowOff>
    </xdr:from>
    <xdr:to>
      <xdr:col>9</xdr:col>
      <xdr:colOff>0</xdr:colOff>
      <xdr:row>41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1562100</xdr:rowOff>
    </xdr:from>
    <xdr:to>
      <xdr:col>13</xdr:col>
      <xdr:colOff>0</xdr:colOff>
      <xdr:row>41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Layout" zoomScaleNormal="100" workbookViewId="0">
      <selection activeCell="E2" sqref="E1:N1048576"/>
    </sheetView>
  </sheetViews>
  <sheetFormatPr defaultRowHeight="15"/>
  <cols>
    <col min="1" max="1" width="4.7109375" customWidth="1"/>
    <col min="2" max="2" width="6.140625" customWidth="1"/>
    <col min="3" max="3" width="28.855468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3" customHeight="1" thickBot="1">
      <c r="A1" s="1" t="s">
        <v>0</v>
      </c>
      <c r="B1" s="2" t="s">
        <v>1</v>
      </c>
      <c r="C1" s="1" t="s">
        <v>2</v>
      </c>
      <c r="D1" s="3" t="s">
        <v>8</v>
      </c>
      <c r="E1" s="27" t="s">
        <v>25</v>
      </c>
      <c r="F1" s="28"/>
      <c r="G1" s="27" t="s">
        <v>26</v>
      </c>
      <c r="H1" s="28"/>
      <c r="I1" s="27" t="s">
        <v>3</v>
      </c>
      <c r="J1" s="28"/>
      <c r="K1" s="27" t="s">
        <v>4</v>
      </c>
      <c r="L1" s="28"/>
      <c r="M1" s="27" t="s">
        <v>5</v>
      </c>
      <c r="N1" s="28"/>
      <c r="O1" s="4" t="s">
        <v>6</v>
      </c>
      <c r="P1" s="5" t="s">
        <v>7</v>
      </c>
    </row>
    <row r="2" spans="1:16" ht="29.85" customHeight="1" thickBot="1">
      <c r="A2" s="6">
        <v>1</v>
      </c>
      <c r="B2" s="19">
        <v>1213</v>
      </c>
      <c r="C2" s="20" t="s">
        <v>9</v>
      </c>
      <c r="D2" s="7" t="s">
        <v>29</v>
      </c>
      <c r="E2" s="13">
        <v>100</v>
      </c>
      <c r="F2" s="15">
        <f>E2*15%</f>
        <v>15</v>
      </c>
      <c r="G2" s="9">
        <v>95</v>
      </c>
      <c r="H2" s="15">
        <f>G2*25%</f>
        <v>23.75</v>
      </c>
      <c r="I2" s="9"/>
      <c r="J2" s="15">
        <f t="shared" ref="J2:J48" si="0">I2*20%</f>
        <v>0</v>
      </c>
      <c r="K2" s="15">
        <f>L2*100/40</f>
        <v>96.875</v>
      </c>
      <c r="L2" s="15">
        <f>SUM(F2+H2+J2)</f>
        <v>38.75</v>
      </c>
      <c r="M2" s="9">
        <v>90</v>
      </c>
      <c r="N2" s="15">
        <f>M2*60%</f>
        <v>54</v>
      </c>
      <c r="O2" s="16">
        <f>SUM(N2+ H2+F2)</f>
        <v>92.75</v>
      </c>
      <c r="P2" s="18" t="str">
        <f>IF(O2&gt;=50,"Προάγεται","Απορίπτεται")</f>
        <v>Προάγεται</v>
      </c>
    </row>
    <row r="3" spans="1:16" ht="29.85" customHeight="1" thickBot="1">
      <c r="A3" s="6">
        <v>2</v>
      </c>
      <c r="B3" s="21">
        <v>1223</v>
      </c>
      <c r="C3" s="22" t="s">
        <v>10</v>
      </c>
      <c r="D3" s="7" t="s">
        <v>29</v>
      </c>
      <c r="E3" s="13">
        <v>100</v>
      </c>
      <c r="F3" s="15">
        <f t="shared" ref="F3:F17" si="1">E3*15%</f>
        <v>15</v>
      </c>
      <c r="G3" s="9">
        <v>74</v>
      </c>
      <c r="H3" s="15">
        <f t="shared" ref="H3:H17" si="2">G3*25%</f>
        <v>18.5</v>
      </c>
      <c r="I3" s="9"/>
      <c r="J3" s="15">
        <f t="shared" si="0"/>
        <v>0</v>
      </c>
      <c r="K3" s="15">
        <f t="shared" ref="K3:K48" si="3">L3*100/40</f>
        <v>83.75</v>
      </c>
      <c r="L3" s="15">
        <f t="shared" ref="L3:L48" si="4">SUM(F3+H3+J3)</f>
        <v>33.5</v>
      </c>
      <c r="M3" s="9">
        <v>41</v>
      </c>
      <c r="N3" s="15">
        <f t="shared" ref="N3:N48" si="5">M3*60%</f>
        <v>24.599999999999998</v>
      </c>
      <c r="O3" s="16">
        <f t="shared" ref="O3:O17" si="6">SUM(N3+ H3+F3)</f>
        <v>58.099999999999994</v>
      </c>
      <c r="P3" s="18" t="str">
        <f>IF(O3&gt;=50,"Προάγεται","Απορίπτεται")</f>
        <v>Προάγεται</v>
      </c>
    </row>
    <row r="4" spans="1:16" ht="29.85" customHeight="1" thickBot="1">
      <c r="A4" s="6">
        <v>3</v>
      </c>
      <c r="B4" s="21">
        <v>1220</v>
      </c>
      <c r="C4" s="22" t="s">
        <v>11</v>
      </c>
      <c r="D4" s="7" t="s">
        <v>29</v>
      </c>
      <c r="E4" s="13">
        <v>100</v>
      </c>
      <c r="F4" s="15">
        <f t="shared" si="1"/>
        <v>15</v>
      </c>
      <c r="G4" s="9">
        <v>45</v>
      </c>
      <c r="H4" s="15">
        <f t="shared" si="2"/>
        <v>11.25</v>
      </c>
      <c r="I4" s="9"/>
      <c r="J4" s="15">
        <f t="shared" si="0"/>
        <v>0</v>
      </c>
      <c r="K4" s="15">
        <f t="shared" si="3"/>
        <v>65.625</v>
      </c>
      <c r="L4" s="15">
        <f t="shared" si="4"/>
        <v>26.25</v>
      </c>
      <c r="M4" s="9">
        <v>41</v>
      </c>
      <c r="N4" s="15">
        <f t="shared" si="5"/>
        <v>24.599999999999998</v>
      </c>
      <c r="O4" s="16">
        <f t="shared" si="6"/>
        <v>50.849999999999994</v>
      </c>
      <c r="P4" s="18" t="str">
        <f t="shared" ref="P4:P19" si="7">IF(O4&gt;=50,"Προάγεται","Απορίπτεται")</f>
        <v>Προάγεται</v>
      </c>
    </row>
    <row r="5" spans="1:16" ht="29.85" customHeight="1" thickBot="1">
      <c r="A5" s="6">
        <v>4</v>
      </c>
      <c r="B5" s="21">
        <v>1205</v>
      </c>
      <c r="C5" s="22" t="s">
        <v>12</v>
      </c>
      <c r="D5" s="7" t="s">
        <v>29</v>
      </c>
      <c r="E5" s="13">
        <v>100</v>
      </c>
      <c r="F5" s="15">
        <f t="shared" si="1"/>
        <v>15</v>
      </c>
      <c r="G5" s="9">
        <v>75</v>
      </c>
      <c r="H5" s="15">
        <f t="shared" si="2"/>
        <v>18.75</v>
      </c>
      <c r="I5" s="9"/>
      <c r="J5" s="15">
        <f t="shared" si="0"/>
        <v>0</v>
      </c>
      <c r="K5" s="15">
        <f t="shared" si="3"/>
        <v>84.375</v>
      </c>
      <c r="L5" s="15">
        <f t="shared" si="4"/>
        <v>33.75</v>
      </c>
      <c r="M5" s="9">
        <v>37</v>
      </c>
      <c r="N5" s="15">
        <f t="shared" si="5"/>
        <v>22.2</v>
      </c>
      <c r="O5" s="16">
        <f t="shared" si="6"/>
        <v>55.95</v>
      </c>
      <c r="P5" s="18" t="str">
        <f t="shared" si="7"/>
        <v>Προάγεται</v>
      </c>
    </row>
    <row r="6" spans="1:16" ht="29.85" customHeight="1" thickBot="1">
      <c r="A6" s="6"/>
      <c r="B6" s="21">
        <v>1304</v>
      </c>
      <c r="C6" s="22" t="s">
        <v>23</v>
      </c>
      <c r="D6" s="7" t="s">
        <v>29</v>
      </c>
      <c r="E6" s="13">
        <v>100</v>
      </c>
      <c r="F6" s="15">
        <f t="shared" si="1"/>
        <v>15</v>
      </c>
      <c r="G6" s="9">
        <v>50</v>
      </c>
      <c r="H6" s="15">
        <f t="shared" si="2"/>
        <v>12.5</v>
      </c>
      <c r="I6" s="9"/>
      <c r="J6" s="15"/>
      <c r="K6" s="15"/>
      <c r="L6" s="15"/>
      <c r="M6" s="9">
        <v>20</v>
      </c>
      <c r="N6" s="15">
        <f t="shared" si="5"/>
        <v>12</v>
      </c>
      <c r="O6" s="16">
        <f t="shared" si="6"/>
        <v>39.5</v>
      </c>
      <c r="P6" s="18" t="str">
        <f t="shared" si="7"/>
        <v>Απορίπτεται</v>
      </c>
    </row>
    <row r="7" spans="1:16" ht="29.85" customHeight="1" thickBot="1">
      <c r="A7" s="6">
        <v>5</v>
      </c>
      <c r="B7" s="21">
        <v>1214</v>
      </c>
      <c r="C7" s="22" t="s">
        <v>13</v>
      </c>
      <c r="D7" s="7" t="s">
        <v>29</v>
      </c>
      <c r="E7" s="13">
        <v>100</v>
      </c>
      <c r="F7" s="15">
        <f t="shared" si="1"/>
        <v>15</v>
      </c>
      <c r="G7" s="9">
        <v>94</v>
      </c>
      <c r="H7" s="15">
        <f t="shared" si="2"/>
        <v>23.5</v>
      </c>
      <c r="I7" s="9"/>
      <c r="J7" s="15">
        <f t="shared" si="0"/>
        <v>0</v>
      </c>
      <c r="K7" s="15">
        <f t="shared" si="3"/>
        <v>96.25</v>
      </c>
      <c r="L7" s="15">
        <f t="shared" si="4"/>
        <v>38.5</v>
      </c>
      <c r="M7" s="9">
        <v>54</v>
      </c>
      <c r="N7" s="15">
        <f t="shared" si="5"/>
        <v>32.4</v>
      </c>
      <c r="O7" s="16">
        <f t="shared" si="6"/>
        <v>70.900000000000006</v>
      </c>
      <c r="P7" s="18" t="str">
        <f t="shared" si="7"/>
        <v>Προάγεται</v>
      </c>
    </row>
    <row r="8" spans="1:16" ht="29.85" customHeight="1" thickBot="1">
      <c r="A8" s="6">
        <v>6</v>
      </c>
      <c r="B8" s="21">
        <v>1224</v>
      </c>
      <c r="C8" s="22" t="s">
        <v>14</v>
      </c>
      <c r="D8" s="7" t="s">
        <v>29</v>
      </c>
      <c r="E8" s="13">
        <v>100</v>
      </c>
      <c r="F8" s="15">
        <f t="shared" si="1"/>
        <v>15</v>
      </c>
      <c r="G8" s="9">
        <v>82</v>
      </c>
      <c r="H8" s="15">
        <f t="shared" si="2"/>
        <v>20.5</v>
      </c>
      <c r="I8" s="9"/>
      <c r="J8" s="15">
        <f t="shared" si="0"/>
        <v>0</v>
      </c>
      <c r="K8" s="15">
        <f t="shared" si="3"/>
        <v>88.75</v>
      </c>
      <c r="L8" s="15">
        <f t="shared" si="4"/>
        <v>35.5</v>
      </c>
      <c r="M8" s="9">
        <v>78</v>
      </c>
      <c r="N8" s="15">
        <f t="shared" si="5"/>
        <v>46.8</v>
      </c>
      <c r="O8" s="16">
        <f t="shared" si="6"/>
        <v>82.3</v>
      </c>
      <c r="P8" s="18" t="str">
        <f t="shared" si="7"/>
        <v>Προάγεται</v>
      </c>
    </row>
    <row r="9" spans="1:16" ht="29.85" customHeight="1" thickBot="1">
      <c r="A9" s="6">
        <v>7</v>
      </c>
      <c r="B9" s="21">
        <v>1211</v>
      </c>
      <c r="C9" s="22" t="s">
        <v>15</v>
      </c>
      <c r="D9" s="7" t="s">
        <v>29</v>
      </c>
      <c r="E9" s="13">
        <v>100</v>
      </c>
      <c r="F9" s="15">
        <f t="shared" si="1"/>
        <v>15</v>
      </c>
      <c r="G9" s="9">
        <v>94</v>
      </c>
      <c r="H9" s="15">
        <f t="shared" si="2"/>
        <v>23.5</v>
      </c>
      <c r="I9" s="9"/>
      <c r="J9" s="15">
        <f t="shared" si="0"/>
        <v>0</v>
      </c>
      <c r="K9" s="15">
        <f t="shared" si="3"/>
        <v>96.25</v>
      </c>
      <c r="L9" s="15">
        <f t="shared" si="4"/>
        <v>38.5</v>
      </c>
      <c r="M9" s="9">
        <v>80</v>
      </c>
      <c r="N9" s="15">
        <f t="shared" si="5"/>
        <v>48</v>
      </c>
      <c r="O9" s="16">
        <f t="shared" si="6"/>
        <v>86.5</v>
      </c>
      <c r="P9" s="18" t="str">
        <f t="shared" si="7"/>
        <v>Προάγεται</v>
      </c>
    </row>
    <row r="10" spans="1:16" ht="29.85" customHeight="1" thickBot="1">
      <c r="A10" s="6">
        <v>8</v>
      </c>
      <c r="B10" s="23">
        <v>1227</v>
      </c>
      <c r="C10" s="24" t="s">
        <v>16</v>
      </c>
      <c r="D10" s="7" t="s">
        <v>29</v>
      </c>
      <c r="E10" s="13">
        <v>100</v>
      </c>
      <c r="F10" s="15">
        <f t="shared" si="1"/>
        <v>15</v>
      </c>
      <c r="G10" s="9">
        <v>50</v>
      </c>
      <c r="H10" s="15">
        <f t="shared" si="2"/>
        <v>12.5</v>
      </c>
      <c r="I10" s="9"/>
      <c r="J10" s="15">
        <f t="shared" si="0"/>
        <v>0</v>
      </c>
      <c r="K10" s="15">
        <f t="shared" si="3"/>
        <v>68.75</v>
      </c>
      <c r="L10" s="15">
        <f t="shared" si="4"/>
        <v>27.5</v>
      </c>
      <c r="M10" s="9">
        <v>40</v>
      </c>
      <c r="N10" s="15">
        <f t="shared" si="5"/>
        <v>24</v>
      </c>
      <c r="O10" s="16">
        <f t="shared" si="6"/>
        <v>51.5</v>
      </c>
      <c r="P10" s="18" t="str">
        <f t="shared" si="7"/>
        <v>Προάγεται</v>
      </c>
    </row>
    <row r="11" spans="1:16" ht="29.85" customHeight="1" thickBot="1">
      <c r="A11" s="6">
        <v>9</v>
      </c>
      <c r="B11" s="21">
        <v>1216</v>
      </c>
      <c r="C11" s="22" t="s">
        <v>17</v>
      </c>
      <c r="D11" s="7" t="s">
        <v>29</v>
      </c>
      <c r="E11" s="13">
        <v>100</v>
      </c>
      <c r="F11" s="15">
        <f t="shared" si="1"/>
        <v>15</v>
      </c>
      <c r="G11" s="9">
        <v>71</v>
      </c>
      <c r="H11" s="15">
        <f t="shared" si="2"/>
        <v>17.75</v>
      </c>
      <c r="I11" s="9"/>
      <c r="J11" s="15">
        <f t="shared" si="0"/>
        <v>0</v>
      </c>
      <c r="K11" s="15">
        <f t="shared" si="3"/>
        <v>81.875</v>
      </c>
      <c r="L11" s="15">
        <f t="shared" si="4"/>
        <v>32.75</v>
      </c>
      <c r="M11" s="9">
        <v>30</v>
      </c>
      <c r="N11" s="15">
        <f t="shared" si="5"/>
        <v>18</v>
      </c>
      <c r="O11" s="16">
        <f t="shared" si="6"/>
        <v>50.75</v>
      </c>
      <c r="P11" s="18" t="str">
        <f t="shared" si="7"/>
        <v>Προάγεται</v>
      </c>
    </row>
    <row r="12" spans="1:16" ht="29.85" customHeight="1" thickBot="1">
      <c r="A12" s="6">
        <v>10</v>
      </c>
      <c r="B12" s="21">
        <v>1209</v>
      </c>
      <c r="C12" s="22" t="s">
        <v>18</v>
      </c>
      <c r="D12" s="7" t="s">
        <v>29</v>
      </c>
      <c r="E12" s="13">
        <v>100</v>
      </c>
      <c r="F12" s="15">
        <f t="shared" si="1"/>
        <v>15</v>
      </c>
      <c r="G12" s="9">
        <v>74</v>
      </c>
      <c r="H12" s="15">
        <f t="shared" si="2"/>
        <v>18.5</v>
      </c>
      <c r="I12" s="9"/>
      <c r="J12" s="15">
        <f t="shared" si="0"/>
        <v>0</v>
      </c>
      <c r="K12" s="15">
        <f t="shared" si="3"/>
        <v>83.75</v>
      </c>
      <c r="L12" s="15">
        <f t="shared" si="4"/>
        <v>33.5</v>
      </c>
      <c r="M12" s="9">
        <v>46</v>
      </c>
      <c r="N12" s="15">
        <f t="shared" si="5"/>
        <v>27.599999999999998</v>
      </c>
      <c r="O12" s="16">
        <f t="shared" si="6"/>
        <v>61.099999999999994</v>
      </c>
      <c r="P12" s="18" t="str">
        <f t="shared" si="7"/>
        <v>Προάγεται</v>
      </c>
    </row>
    <row r="13" spans="1:16" ht="29.85" customHeight="1" thickBot="1">
      <c r="A13" s="6">
        <v>11</v>
      </c>
      <c r="B13" s="21">
        <v>1212</v>
      </c>
      <c r="C13" s="22" t="s">
        <v>19</v>
      </c>
      <c r="D13" s="7" t="s">
        <v>29</v>
      </c>
      <c r="E13" s="13">
        <v>100</v>
      </c>
      <c r="F13" s="15">
        <f t="shared" si="1"/>
        <v>15</v>
      </c>
      <c r="G13" s="9">
        <v>94</v>
      </c>
      <c r="H13" s="15">
        <f t="shared" si="2"/>
        <v>23.5</v>
      </c>
      <c r="I13" s="9"/>
      <c r="J13" s="15">
        <f t="shared" si="0"/>
        <v>0</v>
      </c>
      <c r="K13" s="15">
        <f t="shared" si="3"/>
        <v>96.25</v>
      </c>
      <c r="L13" s="15">
        <f t="shared" si="4"/>
        <v>38.5</v>
      </c>
      <c r="M13" s="9">
        <v>80</v>
      </c>
      <c r="N13" s="15">
        <f t="shared" si="5"/>
        <v>48</v>
      </c>
      <c r="O13" s="16">
        <f t="shared" si="6"/>
        <v>86.5</v>
      </c>
      <c r="P13" s="18" t="str">
        <f t="shared" si="7"/>
        <v>Προάγεται</v>
      </c>
    </row>
    <row r="14" spans="1:16" ht="29.85" customHeight="1" thickBot="1">
      <c r="A14" s="6"/>
      <c r="B14" s="21">
        <v>1208</v>
      </c>
      <c r="C14" s="22" t="s">
        <v>21</v>
      </c>
      <c r="D14" s="7" t="s">
        <v>29</v>
      </c>
      <c r="E14" s="13">
        <v>100</v>
      </c>
      <c r="F14" s="15">
        <f t="shared" si="1"/>
        <v>15</v>
      </c>
      <c r="G14" s="9">
        <v>94</v>
      </c>
      <c r="H14" s="15">
        <f t="shared" si="2"/>
        <v>23.5</v>
      </c>
      <c r="I14" s="9"/>
      <c r="J14" s="15"/>
      <c r="K14" s="15"/>
      <c r="L14" s="15"/>
      <c r="M14" s="9">
        <v>88</v>
      </c>
      <c r="N14" s="15">
        <f t="shared" si="5"/>
        <v>52.8</v>
      </c>
      <c r="O14" s="16">
        <f t="shared" si="6"/>
        <v>91.3</v>
      </c>
      <c r="P14" s="18" t="str">
        <f t="shared" si="7"/>
        <v>Προάγεται</v>
      </c>
    </row>
    <row r="15" spans="1:16" ht="29.85" customHeight="1" thickBot="1">
      <c r="A15" s="6">
        <v>12</v>
      </c>
      <c r="B15" s="23">
        <v>1231</v>
      </c>
      <c r="C15" s="22" t="s">
        <v>20</v>
      </c>
      <c r="D15" s="7" t="s">
        <v>29</v>
      </c>
      <c r="E15" s="13">
        <v>100</v>
      </c>
      <c r="F15" s="15">
        <f t="shared" si="1"/>
        <v>15</v>
      </c>
      <c r="G15" s="9">
        <v>94</v>
      </c>
      <c r="H15" s="15">
        <f t="shared" si="2"/>
        <v>23.5</v>
      </c>
      <c r="I15" s="9"/>
      <c r="J15" s="15">
        <f t="shared" si="0"/>
        <v>0</v>
      </c>
      <c r="K15" s="15">
        <f t="shared" si="3"/>
        <v>96.25</v>
      </c>
      <c r="L15" s="15">
        <f t="shared" si="4"/>
        <v>38.5</v>
      </c>
      <c r="M15" s="9">
        <v>70</v>
      </c>
      <c r="N15" s="15">
        <f t="shared" si="5"/>
        <v>42</v>
      </c>
      <c r="O15" s="16">
        <f t="shared" si="6"/>
        <v>80.5</v>
      </c>
      <c r="P15" s="18" t="str">
        <f t="shared" si="7"/>
        <v>Προάγεται</v>
      </c>
    </row>
    <row r="16" spans="1:16" ht="29.85" customHeight="1" thickBot="1">
      <c r="A16" s="6">
        <v>13</v>
      </c>
      <c r="B16" s="21">
        <v>1210</v>
      </c>
      <c r="C16" s="22" t="s">
        <v>22</v>
      </c>
      <c r="D16" s="7" t="s">
        <v>29</v>
      </c>
      <c r="E16" s="13">
        <v>100</v>
      </c>
      <c r="F16" s="15">
        <f t="shared" si="1"/>
        <v>15</v>
      </c>
      <c r="G16" s="9">
        <v>94</v>
      </c>
      <c r="H16" s="15">
        <f t="shared" si="2"/>
        <v>23.5</v>
      </c>
      <c r="I16" s="9"/>
      <c r="J16" s="15">
        <f t="shared" si="0"/>
        <v>0</v>
      </c>
      <c r="K16" s="15">
        <f t="shared" si="3"/>
        <v>96.25</v>
      </c>
      <c r="L16" s="15">
        <f t="shared" si="4"/>
        <v>38.5</v>
      </c>
      <c r="M16" s="9">
        <v>78</v>
      </c>
      <c r="N16" s="15">
        <f t="shared" si="5"/>
        <v>46.8</v>
      </c>
      <c r="O16" s="16">
        <f t="shared" si="6"/>
        <v>85.3</v>
      </c>
      <c r="P16" s="18" t="str">
        <f t="shared" si="7"/>
        <v>Προάγεται</v>
      </c>
    </row>
    <row r="17" spans="1:16" ht="29.85" customHeight="1" thickBot="1">
      <c r="A17" s="6">
        <v>14</v>
      </c>
      <c r="B17" s="25">
        <v>1303</v>
      </c>
      <c r="C17" s="26" t="s">
        <v>24</v>
      </c>
      <c r="D17" s="7" t="s">
        <v>29</v>
      </c>
      <c r="E17" s="13">
        <v>100</v>
      </c>
      <c r="F17" s="15">
        <f t="shared" si="1"/>
        <v>15</v>
      </c>
      <c r="G17" s="9">
        <v>91</v>
      </c>
      <c r="H17" s="15">
        <f t="shared" si="2"/>
        <v>22.75</v>
      </c>
      <c r="I17" s="9"/>
      <c r="J17" s="15">
        <f t="shared" si="0"/>
        <v>0</v>
      </c>
      <c r="K17" s="15">
        <f t="shared" si="3"/>
        <v>94.375</v>
      </c>
      <c r="L17" s="15">
        <f t="shared" si="4"/>
        <v>37.75</v>
      </c>
      <c r="M17" s="9">
        <v>88</v>
      </c>
      <c r="N17" s="15">
        <f t="shared" si="5"/>
        <v>52.8</v>
      </c>
      <c r="O17" s="16">
        <f t="shared" si="6"/>
        <v>90.55</v>
      </c>
      <c r="P17" s="18" t="str">
        <f t="shared" si="7"/>
        <v>Προάγεται</v>
      </c>
    </row>
    <row r="18" spans="1:16" ht="29.85" customHeight="1" thickBot="1">
      <c r="A18" s="6">
        <v>15</v>
      </c>
      <c r="B18" s="21">
        <v>1152</v>
      </c>
      <c r="C18" s="26" t="s">
        <v>27</v>
      </c>
      <c r="D18" s="7" t="s">
        <v>29</v>
      </c>
      <c r="E18" s="13">
        <v>90</v>
      </c>
      <c r="F18" s="15">
        <f>E18*15%</f>
        <v>13.5</v>
      </c>
      <c r="G18" s="9">
        <v>90</v>
      </c>
      <c r="H18" s="15">
        <f>G18*25%</f>
        <v>22.5</v>
      </c>
      <c r="I18" s="9"/>
      <c r="J18" s="15">
        <f t="shared" si="0"/>
        <v>0</v>
      </c>
      <c r="K18" s="15">
        <f t="shared" si="3"/>
        <v>90</v>
      </c>
      <c r="L18" s="15">
        <f>SUM(F18+H18+J18)</f>
        <v>36</v>
      </c>
      <c r="M18" s="9">
        <v>41</v>
      </c>
      <c r="N18" s="15">
        <f t="shared" si="5"/>
        <v>24.599999999999998</v>
      </c>
      <c r="O18" s="16">
        <f t="shared" ref="O18:O48" si="8">SUM(N18+L18)</f>
        <v>60.599999999999994</v>
      </c>
      <c r="P18" s="18" t="str">
        <f t="shared" si="7"/>
        <v>Προάγεται</v>
      </c>
    </row>
    <row r="19" spans="1:16" ht="29.85" customHeight="1">
      <c r="A19" s="6">
        <v>16</v>
      </c>
      <c r="B19" s="18" t="s">
        <v>30</v>
      </c>
      <c r="C19" s="26" t="s">
        <v>28</v>
      </c>
      <c r="D19" s="7" t="s">
        <v>29</v>
      </c>
      <c r="E19" s="13">
        <v>100</v>
      </c>
      <c r="F19" s="15">
        <f>E19*15%</f>
        <v>15</v>
      </c>
      <c r="G19" s="9">
        <v>100</v>
      </c>
      <c r="H19" s="15">
        <f>G19*25%</f>
        <v>25</v>
      </c>
      <c r="I19" s="9"/>
      <c r="J19" s="15">
        <f t="shared" si="0"/>
        <v>0</v>
      </c>
      <c r="K19" s="15">
        <f t="shared" si="3"/>
        <v>100</v>
      </c>
      <c r="L19" s="15">
        <f>SUM(F19+H19+J19)</f>
        <v>40</v>
      </c>
      <c r="M19" s="9">
        <v>100</v>
      </c>
      <c r="N19" s="15">
        <f t="shared" si="5"/>
        <v>60</v>
      </c>
      <c r="O19" s="16">
        <f t="shared" si="8"/>
        <v>100</v>
      </c>
      <c r="P19" s="18" t="str">
        <f t="shared" si="7"/>
        <v>Προάγεται</v>
      </c>
    </row>
    <row r="20" spans="1:16" ht="29.85" customHeight="1">
      <c r="A20" s="6">
        <v>17</v>
      </c>
      <c r="B20" s="18"/>
      <c r="C20" s="18"/>
      <c r="D20" s="7"/>
      <c r="E20" s="13"/>
      <c r="F20" s="15">
        <f t="shared" ref="F20:F48" si="9">E20*10%</f>
        <v>0</v>
      </c>
      <c r="G20" s="9"/>
      <c r="H20" s="15">
        <f t="shared" ref="H20:H48" si="10">G20*10%</f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/>
      <c r="O20" s="16"/>
      <c r="P20" s="18"/>
    </row>
    <row r="21" spans="1:16" ht="29.85" customHeight="1">
      <c r="A21" s="6">
        <v>18</v>
      </c>
      <c r="B21" s="18"/>
      <c r="C21" s="18"/>
      <c r="D21" s="7"/>
      <c r="E21" s="13"/>
      <c r="F21" s="15">
        <f t="shared" si="9"/>
        <v>0</v>
      </c>
      <c r="G21" s="9"/>
      <c r="H21" s="15">
        <f t="shared" si="10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8"/>
        <v>0</v>
      </c>
      <c r="P21" s="18"/>
    </row>
    <row r="22" spans="1:16" ht="29.85" customHeight="1">
      <c r="A22" s="6">
        <v>19</v>
      </c>
      <c r="B22" s="18"/>
      <c r="C22" s="18"/>
      <c r="D22" s="7"/>
      <c r="E22" s="13"/>
      <c r="F22" s="15">
        <f t="shared" si="9"/>
        <v>0</v>
      </c>
      <c r="G22" s="9"/>
      <c r="H22" s="15">
        <f t="shared" si="10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8"/>
        <v>0</v>
      </c>
      <c r="P22" s="18"/>
    </row>
    <row r="23" spans="1:16" ht="29.85" customHeight="1">
      <c r="A23" s="6">
        <v>20</v>
      </c>
      <c r="B23" s="18"/>
      <c r="C23" s="18"/>
      <c r="D23" s="7"/>
      <c r="E23" s="13"/>
      <c r="F23" s="15">
        <f t="shared" si="9"/>
        <v>0</v>
      </c>
      <c r="G23" s="9"/>
      <c r="H23" s="15">
        <f t="shared" si="10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8"/>
        <v>0</v>
      </c>
      <c r="P23" s="18"/>
    </row>
    <row r="24" spans="1:16" ht="29.85" customHeight="1">
      <c r="A24" s="6">
        <v>21</v>
      </c>
      <c r="B24" s="18"/>
      <c r="C24" s="18"/>
      <c r="D24" s="7"/>
      <c r="E24" s="13"/>
      <c r="F24" s="15">
        <f t="shared" si="9"/>
        <v>0</v>
      </c>
      <c r="G24" s="9"/>
      <c r="H24" s="15">
        <f t="shared" si="10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8"/>
        <v>0</v>
      </c>
      <c r="P24" s="18"/>
    </row>
    <row r="25" spans="1:16" ht="29.85" customHeight="1">
      <c r="A25" s="6">
        <v>22</v>
      </c>
      <c r="B25" s="18"/>
      <c r="C25" s="18"/>
      <c r="D25" s="7"/>
      <c r="E25" s="13"/>
      <c r="F25" s="15">
        <f t="shared" si="9"/>
        <v>0</v>
      </c>
      <c r="G25" s="9"/>
      <c r="H25" s="15">
        <f t="shared" si="10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8"/>
        <v>0</v>
      </c>
      <c r="P25" s="18"/>
    </row>
    <row r="26" spans="1:16" ht="29.85" customHeight="1">
      <c r="A26" s="6">
        <v>23</v>
      </c>
      <c r="B26" s="18"/>
      <c r="C26" s="18"/>
      <c r="D26" s="7"/>
      <c r="E26" s="13"/>
      <c r="F26" s="15">
        <f t="shared" si="9"/>
        <v>0</v>
      </c>
      <c r="G26" s="9"/>
      <c r="H26" s="15">
        <f t="shared" si="10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8"/>
        <v>0</v>
      </c>
      <c r="P26" s="18"/>
    </row>
    <row r="27" spans="1:16" ht="29.85" customHeight="1">
      <c r="A27" s="6">
        <v>24</v>
      </c>
      <c r="B27" s="7"/>
      <c r="C27" s="8"/>
      <c r="D27" s="7"/>
      <c r="E27" s="13"/>
      <c r="F27" s="15">
        <f t="shared" si="9"/>
        <v>0</v>
      </c>
      <c r="G27" s="9"/>
      <c r="H27" s="15">
        <f t="shared" si="10"/>
        <v>0</v>
      </c>
      <c r="I27" s="9"/>
      <c r="J27" s="15">
        <f>I27*20%</f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8"/>
        <v>0</v>
      </c>
      <c r="P27" s="18"/>
    </row>
    <row r="28" spans="1:16" ht="29.85" customHeight="1">
      <c r="A28" s="6">
        <v>25</v>
      </c>
      <c r="B28" s="7"/>
      <c r="C28" s="8"/>
      <c r="D28" s="7"/>
      <c r="E28" s="13"/>
      <c r="F28" s="15">
        <f t="shared" si="9"/>
        <v>0</v>
      </c>
      <c r="G28" s="9"/>
      <c r="H28" s="15">
        <f t="shared" si="10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8"/>
        <v>0</v>
      </c>
      <c r="P28" s="18"/>
    </row>
    <row r="29" spans="1:16" ht="29.85" customHeight="1">
      <c r="A29" s="6">
        <v>26</v>
      </c>
      <c r="B29" s="7"/>
      <c r="C29" s="8"/>
      <c r="D29" s="7"/>
      <c r="E29" s="13"/>
      <c r="F29" s="15">
        <f t="shared" si="9"/>
        <v>0</v>
      </c>
      <c r="G29" s="9"/>
      <c r="H29" s="15">
        <f t="shared" si="10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8"/>
        <v>0</v>
      </c>
      <c r="P29" s="18"/>
    </row>
    <row r="30" spans="1:16" ht="29.85" customHeight="1">
      <c r="A30" s="6">
        <v>27</v>
      </c>
      <c r="B30" s="7"/>
      <c r="C30" s="8"/>
      <c r="D30" s="7"/>
      <c r="E30" s="13"/>
      <c r="F30" s="15">
        <f t="shared" si="9"/>
        <v>0</v>
      </c>
      <c r="G30" s="9"/>
      <c r="H30" s="15">
        <f t="shared" si="10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8"/>
        <v>0</v>
      </c>
      <c r="P30" s="18"/>
    </row>
    <row r="31" spans="1:16" ht="29.85" customHeight="1">
      <c r="A31" s="6">
        <v>28</v>
      </c>
      <c r="B31" s="7"/>
      <c r="C31" s="8"/>
      <c r="D31" s="7"/>
      <c r="E31" s="13"/>
      <c r="F31" s="15">
        <f t="shared" si="9"/>
        <v>0</v>
      </c>
      <c r="G31" s="9"/>
      <c r="H31" s="15">
        <f t="shared" si="10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8"/>
        <v>0</v>
      </c>
      <c r="P31" s="18"/>
    </row>
    <row r="32" spans="1:16" ht="29.85" customHeight="1">
      <c r="A32" s="6">
        <v>29</v>
      </c>
      <c r="B32" s="7"/>
      <c r="C32" s="8"/>
      <c r="D32" s="7"/>
      <c r="E32" s="13"/>
      <c r="F32" s="15">
        <f t="shared" si="9"/>
        <v>0</v>
      </c>
      <c r="G32" s="9"/>
      <c r="H32" s="15">
        <f t="shared" si="10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8"/>
        <v>0</v>
      </c>
      <c r="P32" s="18"/>
    </row>
    <row r="33" spans="1:16" ht="29.85" customHeight="1">
      <c r="A33" s="6">
        <v>30</v>
      </c>
      <c r="B33" s="7"/>
      <c r="C33" s="8"/>
      <c r="D33" s="7"/>
      <c r="E33" s="13"/>
      <c r="F33" s="15">
        <f t="shared" si="9"/>
        <v>0</v>
      </c>
      <c r="G33" s="9"/>
      <c r="H33" s="15">
        <f t="shared" si="10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8"/>
        <v>0</v>
      </c>
      <c r="P33" s="18"/>
    </row>
    <row r="34" spans="1:16" ht="29.85" customHeight="1">
      <c r="A34" s="6">
        <v>31</v>
      </c>
      <c r="B34" s="7"/>
      <c r="C34" s="8"/>
      <c r="D34" s="7"/>
      <c r="E34" s="13"/>
      <c r="F34" s="15">
        <f t="shared" si="9"/>
        <v>0</v>
      </c>
      <c r="G34" s="9"/>
      <c r="H34" s="15">
        <f t="shared" si="10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8"/>
        <v>0</v>
      </c>
      <c r="P34" s="18"/>
    </row>
    <row r="35" spans="1:16" ht="29.85" customHeight="1">
      <c r="A35" s="6">
        <v>32</v>
      </c>
      <c r="B35" s="7"/>
      <c r="C35" s="8"/>
      <c r="D35" s="7"/>
      <c r="E35" s="13"/>
      <c r="F35" s="15">
        <f t="shared" si="9"/>
        <v>0</v>
      </c>
      <c r="G35" s="9"/>
      <c r="H35" s="15">
        <f t="shared" si="10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8"/>
        <v>0</v>
      </c>
      <c r="P35" s="18"/>
    </row>
    <row r="36" spans="1:16" ht="29.85" customHeight="1">
      <c r="A36" s="6">
        <v>33</v>
      </c>
      <c r="B36" s="7"/>
      <c r="C36" s="8"/>
      <c r="D36" s="7"/>
      <c r="E36" s="13"/>
      <c r="F36" s="15">
        <f t="shared" si="9"/>
        <v>0</v>
      </c>
      <c r="G36" s="9"/>
      <c r="H36" s="15">
        <f t="shared" si="10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8"/>
        <v>0</v>
      </c>
      <c r="P36" s="18"/>
    </row>
    <row r="37" spans="1:16" ht="29.85" customHeight="1">
      <c r="A37" s="6">
        <v>34</v>
      </c>
      <c r="B37" s="7"/>
      <c r="C37" s="8"/>
      <c r="D37" s="7"/>
      <c r="E37" s="13"/>
      <c r="F37" s="15">
        <f t="shared" si="9"/>
        <v>0</v>
      </c>
      <c r="G37" s="9"/>
      <c r="H37" s="15">
        <f t="shared" si="10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8"/>
        <v>0</v>
      </c>
      <c r="P37" s="18"/>
    </row>
    <row r="38" spans="1:16" ht="29.85" customHeight="1">
      <c r="A38" s="6">
        <v>35</v>
      </c>
      <c r="B38" s="7"/>
      <c r="C38" s="8"/>
      <c r="D38" s="7"/>
      <c r="E38" s="13"/>
      <c r="F38" s="15">
        <f t="shared" si="9"/>
        <v>0</v>
      </c>
      <c r="G38" s="9"/>
      <c r="H38" s="15">
        <f t="shared" si="10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8"/>
        <v>0</v>
      </c>
      <c r="P38" s="18"/>
    </row>
    <row r="39" spans="1:16" ht="29.85" customHeight="1">
      <c r="A39" s="6">
        <v>36</v>
      </c>
      <c r="B39" s="7"/>
      <c r="C39" s="8"/>
      <c r="D39" s="7"/>
      <c r="E39" s="13"/>
      <c r="F39" s="15">
        <f t="shared" si="9"/>
        <v>0</v>
      </c>
      <c r="G39" s="9"/>
      <c r="H39" s="15">
        <f t="shared" si="10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8"/>
        <v>0</v>
      </c>
      <c r="P39" s="18"/>
    </row>
    <row r="40" spans="1:16" ht="29.85" customHeight="1">
      <c r="A40" s="6">
        <v>37</v>
      </c>
      <c r="B40" s="7"/>
      <c r="C40" s="8"/>
      <c r="D40" s="7"/>
      <c r="E40" s="13"/>
      <c r="F40" s="15">
        <f t="shared" si="9"/>
        <v>0</v>
      </c>
      <c r="G40" s="9"/>
      <c r="H40" s="15">
        <f t="shared" si="10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8"/>
        <v>0</v>
      </c>
      <c r="P40" s="18"/>
    </row>
    <row r="41" spans="1:16" ht="29.85" customHeight="1">
      <c r="A41" s="6">
        <v>38</v>
      </c>
      <c r="B41" s="7"/>
      <c r="C41" s="8"/>
      <c r="D41" s="7"/>
      <c r="E41" s="13"/>
      <c r="F41" s="15">
        <f t="shared" si="9"/>
        <v>0</v>
      </c>
      <c r="G41" s="9"/>
      <c r="H41" s="15">
        <f t="shared" si="10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8"/>
        <v>0</v>
      </c>
      <c r="P41" s="18"/>
    </row>
    <row r="42" spans="1:16" ht="29.85" customHeight="1">
      <c r="A42" s="6">
        <v>39</v>
      </c>
      <c r="B42" s="7"/>
      <c r="C42" s="8"/>
      <c r="D42" s="7"/>
      <c r="E42" s="13"/>
      <c r="F42" s="15">
        <f t="shared" si="9"/>
        <v>0</v>
      </c>
      <c r="G42" s="9"/>
      <c r="H42" s="15">
        <f t="shared" si="10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8"/>
        <v>0</v>
      </c>
      <c r="P42" s="18"/>
    </row>
    <row r="43" spans="1:16" ht="29.85" customHeight="1">
      <c r="A43" s="6">
        <v>40</v>
      </c>
      <c r="B43" s="7"/>
      <c r="C43" s="8"/>
      <c r="D43" s="7"/>
      <c r="E43" s="13"/>
      <c r="F43" s="15">
        <f t="shared" si="9"/>
        <v>0</v>
      </c>
      <c r="G43" s="9"/>
      <c r="H43" s="15">
        <f t="shared" si="10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8"/>
        <v>0</v>
      </c>
      <c r="P43" s="18"/>
    </row>
    <row r="44" spans="1:16" ht="29.85" customHeight="1">
      <c r="A44" s="6">
        <v>41</v>
      </c>
      <c r="B44" s="7"/>
      <c r="C44" s="8"/>
      <c r="D44" s="7"/>
      <c r="E44" s="13"/>
      <c r="F44" s="15">
        <f t="shared" si="9"/>
        <v>0</v>
      </c>
      <c r="G44" s="9"/>
      <c r="H44" s="15">
        <f t="shared" si="10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8"/>
        <v>0</v>
      </c>
      <c r="P44" s="18"/>
    </row>
    <row r="45" spans="1:16" ht="29.85" customHeight="1">
      <c r="A45" s="6">
        <v>42</v>
      </c>
      <c r="B45" s="7"/>
      <c r="C45" s="8"/>
      <c r="D45" s="7"/>
      <c r="E45" s="13"/>
      <c r="F45" s="15">
        <f t="shared" si="9"/>
        <v>0</v>
      </c>
      <c r="G45" s="9"/>
      <c r="H45" s="15">
        <f t="shared" si="10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8"/>
        <v>0</v>
      </c>
      <c r="P45" s="18"/>
    </row>
    <row r="46" spans="1:16" ht="29.85" customHeight="1">
      <c r="A46" s="6">
        <v>43</v>
      </c>
      <c r="B46" s="7"/>
      <c r="C46" s="8"/>
      <c r="D46" s="7"/>
      <c r="E46" s="13"/>
      <c r="F46" s="15">
        <f t="shared" si="9"/>
        <v>0</v>
      </c>
      <c r="G46" s="9"/>
      <c r="H46" s="15">
        <f t="shared" si="10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8"/>
        <v>0</v>
      </c>
      <c r="P46" s="18"/>
    </row>
    <row r="47" spans="1:16" ht="29.85" customHeight="1">
      <c r="A47" s="6">
        <v>44</v>
      </c>
      <c r="B47" s="7"/>
      <c r="C47" s="8"/>
      <c r="D47" s="7"/>
      <c r="E47" s="13"/>
      <c r="F47" s="15">
        <f t="shared" si="9"/>
        <v>0</v>
      </c>
      <c r="G47" s="9"/>
      <c r="H47" s="15">
        <f t="shared" si="10"/>
        <v>0</v>
      </c>
      <c r="I47" s="9"/>
      <c r="J47" s="15">
        <f t="shared" si="0"/>
        <v>0</v>
      </c>
      <c r="K47" s="15">
        <f t="shared" si="3"/>
        <v>0</v>
      </c>
      <c r="L47" s="15">
        <f t="shared" si="4"/>
        <v>0</v>
      </c>
      <c r="M47" s="9"/>
      <c r="N47" s="15">
        <f t="shared" si="5"/>
        <v>0</v>
      </c>
      <c r="O47" s="16">
        <f t="shared" si="8"/>
        <v>0</v>
      </c>
      <c r="P47" s="18"/>
    </row>
    <row r="48" spans="1:16" ht="29.85" customHeight="1">
      <c r="A48" s="6">
        <v>45</v>
      </c>
      <c r="B48" s="7"/>
      <c r="C48" s="8"/>
      <c r="D48" s="7"/>
      <c r="E48" s="13"/>
      <c r="F48" s="15">
        <f t="shared" si="9"/>
        <v>0</v>
      </c>
      <c r="G48" s="9"/>
      <c r="H48" s="15">
        <f t="shared" si="10"/>
        <v>0</v>
      </c>
      <c r="I48" s="9"/>
      <c r="J48" s="15">
        <f t="shared" si="0"/>
        <v>0</v>
      </c>
      <c r="K48" s="15">
        <f t="shared" si="3"/>
        <v>0</v>
      </c>
      <c r="L48" s="15">
        <f t="shared" si="4"/>
        <v>0</v>
      </c>
      <c r="M48" s="9"/>
      <c r="N48" s="15">
        <f t="shared" si="5"/>
        <v>0</v>
      </c>
      <c r="O48" s="16">
        <f t="shared" si="8"/>
        <v>0</v>
      </c>
      <c r="P48" s="18"/>
    </row>
    <row r="49" spans="1:16" ht="29.85" customHeight="1">
      <c r="A49" s="10">
        <v>46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47</v>
      </c>
      <c r="B50" s="7"/>
      <c r="C50" s="11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48</v>
      </c>
      <c r="B51" s="7"/>
      <c r="C51" s="11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  <row r="52" spans="1:16" ht="29.85" customHeight="1">
      <c r="A52" s="10">
        <v>49</v>
      </c>
      <c r="B52" s="12"/>
      <c r="C52" s="8"/>
      <c r="D52" s="7"/>
      <c r="E52" s="14"/>
      <c r="F52" s="17"/>
      <c r="G52" s="14"/>
      <c r="H52" s="17"/>
      <c r="I52" s="14"/>
      <c r="J52" s="17"/>
      <c r="K52" s="17"/>
      <c r="L52" s="17"/>
      <c r="M52" s="14"/>
      <c r="N52" s="17"/>
      <c r="O52" s="17"/>
      <c r="P52" s="17"/>
    </row>
    <row r="53" spans="1:16" ht="29.85" customHeight="1">
      <c r="A53" s="10">
        <v>50</v>
      </c>
      <c r="B53" s="12"/>
      <c r="C53" s="8"/>
      <c r="D53" s="7"/>
      <c r="E53" s="14"/>
      <c r="F53" s="17"/>
      <c r="G53" s="14"/>
      <c r="H53" s="17"/>
      <c r="I53" s="14"/>
      <c r="J53" s="17"/>
      <c r="K53" s="17"/>
      <c r="L53" s="17"/>
      <c r="M53" s="14"/>
      <c r="N53" s="17"/>
      <c r="O53" s="17"/>
      <c r="P53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48 F2:F48 H2:H48 N2:O48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>
    <oddHeader xml:space="preserve">&amp;LΣχολή: The Limassol College
Ακαδημαϊκό Έτος: 2017-2018&amp;CΚΑΤΑΣΤΑΣΗ ΒΑΘΜΟΛΟΓΙΑΣ
A' ΕΤΟΣ (ΑΙΣΘΗΤΙΚΗ &amp; ΚΟΣΜΗΤΟΛΟΓΙΑ)
Έδρα / Παράρτημα: Λεμεσός
 &amp;R(Y.Π.Π Τριτ. Εκπ. Αρ. 31)
Εξάμηνο: E΄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2018-03-12T09:23:00Z</dcterms:modified>
</cp:coreProperties>
</file>