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8" i="1"/>
  <c r="J48"/>
  <c r="H48"/>
  <c r="F48"/>
  <c r="L48" s="1"/>
  <c r="K48" s="1"/>
  <c r="N47"/>
  <c r="J47"/>
  <c r="H47"/>
  <c r="F47"/>
  <c r="L47" s="1"/>
  <c r="K47" s="1"/>
  <c r="N46"/>
  <c r="J46"/>
  <c r="H46"/>
  <c r="F46"/>
  <c r="L46" s="1"/>
  <c r="K46" s="1"/>
  <c r="N45"/>
  <c r="J45"/>
  <c r="H45"/>
  <c r="F45"/>
  <c r="L45" s="1"/>
  <c r="K45" s="1"/>
  <c r="N44"/>
  <c r="J44"/>
  <c r="H44"/>
  <c r="F44"/>
  <c r="L44" s="1"/>
  <c r="N43"/>
  <c r="J43"/>
  <c r="H43"/>
  <c r="F43"/>
  <c r="L43" s="1"/>
  <c r="K43" s="1"/>
  <c r="N42"/>
  <c r="J42"/>
  <c r="H42"/>
  <c r="F42"/>
  <c r="L42" s="1"/>
  <c r="N41"/>
  <c r="J41"/>
  <c r="H41"/>
  <c r="F41"/>
  <c r="L41" s="1"/>
  <c r="K41" s="1"/>
  <c r="N40"/>
  <c r="J40"/>
  <c r="H40"/>
  <c r="F40"/>
  <c r="L40" s="1"/>
  <c r="K40" s="1"/>
  <c r="N39"/>
  <c r="J39"/>
  <c r="H39"/>
  <c r="F39"/>
  <c r="L39" s="1"/>
  <c r="K39" s="1"/>
  <c r="N38"/>
  <c r="J38"/>
  <c r="H38"/>
  <c r="F38"/>
  <c r="L38" s="1"/>
  <c r="K38" s="1"/>
  <c r="N37"/>
  <c r="J37"/>
  <c r="H37"/>
  <c r="F37"/>
  <c r="L37" s="1"/>
  <c r="K37" s="1"/>
  <c r="N36"/>
  <c r="J36"/>
  <c r="H36"/>
  <c r="F36"/>
  <c r="L36" s="1"/>
  <c r="K36" s="1"/>
  <c r="N35"/>
  <c r="J35"/>
  <c r="H35"/>
  <c r="F35"/>
  <c r="L35" s="1"/>
  <c r="N34"/>
  <c r="J34"/>
  <c r="H34"/>
  <c r="F34"/>
  <c r="L34" s="1"/>
  <c r="K34" s="1"/>
  <c r="N33"/>
  <c r="J33"/>
  <c r="H33"/>
  <c r="F33"/>
  <c r="L33" s="1"/>
  <c r="K33" s="1"/>
  <c r="N32"/>
  <c r="J32"/>
  <c r="H32"/>
  <c r="F32"/>
  <c r="L32" s="1"/>
  <c r="K32" s="1"/>
  <c r="N31"/>
  <c r="J31"/>
  <c r="H31"/>
  <c r="F31"/>
  <c r="L31" s="1"/>
  <c r="K31" s="1"/>
  <c r="N30"/>
  <c r="J30"/>
  <c r="H30"/>
  <c r="F30"/>
  <c r="L30" s="1"/>
  <c r="K30" s="1"/>
  <c r="N29"/>
  <c r="J29"/>
  <c r="H29"/>
  <c r="F29"/>
  <c r="L29" s="1"/>
  <c r="K29" s="1"/>
  <c r="N28"/>
  <c r="J28"/>
  <c r="H28"/>
  <c r="F28"/>
  <c r="L28" s="1"/>
  <c r="K28" s="1"/>
  <c r="N27"/>
  <c r="J27"/>
  <c r="H27"/>
  <c r="F27"/>
  <c r="L27" s="1"/>
  <c r="K27" s="1"/>
  <c r="N26"/>
  <c r="J26"/>
  <c r="H26"/>
  <c r="F26"/>
  <c r="L26" s="1"/>
  <c r="K26" s="1"/>
  <c r="N25"/>
  <c r="J25"/>
  <c r="H25"/>
  <c r="F25"/>
  <c r="L25" s="1"/>
  <c r="K25" s="1"/>
  <c r="N24"/>
  <c r="J24"/>
  <c r="H24"/>
  <c r="F24"/>
  <c r="L24" s="1"/>
  <c r="K24" s="1"/>
  <c r="N23"/>
  <c r="J23"/>
  <c r="H23"/>
  <c r="F23"/>
  <c r="L23" s="1"/>
  <c r="K23" s="1"/>
  <c r="N22"/>
  <c r="J22"/>
  <c r="H22"/>
  <c r="F22"/>
  <c r="L22" s="1"/>
  <c r="N21"/>
  <c r="J21"/>
  <c r="H21"/>
  <c r="F21"/>
  <c r="L21" s="1"/>
  <c r="N20"/>
  <c r="J20"/>
  <c r="H20"/>
  <c r="F20"/>
  <c r="L20" s="1"/>
  <c r="N19"/>
  <c r="J19"/>
  <c r="H19"/>
  <c r="F19"/>
  <c r="L19" s="1"/>
  <c r="N18"/>
  <c r="J18"/>
  <c r="H18"/>
  <c r="F18"/>
  <c r="L18" s="1"/>
  <c r="N17"/>
  <c r="J17"/>
  <c r="H17"/>
  <c r="F17"/>
  <c r="L17" s="1"/>
  <c r="N16"/>
  <c r="J16"/>
  <c r="H16"/>
  <c r="F16"/>
  <c r="L16" s="1"/>
  <c r="N15"/>
  <c r="J15"/>
  <c r="H15"/>
  <c r="F15"/>
  <c r="L15" s="1"/>
  <c r="K15" s="1"/>
  <c r="N14"/>
  <c r="J14"/>
  <c r="H14"/>
  <c r="F14"/>
  <c r="L14" s="1"/>
  <c r="N13"/>
  <c r="J13"/>
  <c r="H13"/>
  <c r="F13"/>
  <c r="L13" s="1"/>
  <c r="N11"/>
  <c r="J11"/>
  <c r="H11"/>
  <c r="F11"/>
  <c r="L11" s="1"/>
  <c r="N10"/>
  <c r="J10"/>
  <c r="H10"/>
  <c r="F10"/>
  <c r="L10" s="1"/>
  <c r="N9"/>
  <c r="J9"/>
  <c r="H9"/>
  <c r="F9"/>
  <c r="L9" s="1"/>
  <c r="N8"/>
  <c r="J8"/>
  <c r="H8"/>
  <c r="F8"/>
  <c r="L8" s="1"/>
  <c r="N6"/>
  <c r="J6"/>
  <c r="H6"/>
  <c r="F6"/>
  <c r="L6" s="1"/>
  <c r="N5"/>
  <c r="J5"/>
  <c r="H5"/>
  <c r="F5"/>
  <c r="L5" s="1"/>
  <c r="K5" s="1"/>
  <c r="N4"/>
  <c r="J4"/>
  <c r="H4"/>
  <c r="F4"/>
  <c r="L4" s="1"/>
  <c r="N3"/>
  <c r="J3"/>
  <c r="H3"/>
  <c r="F3"/>
  <c r="L3" s="1"/>
  <c r="N2"/>
  <c r="J2"/>
  <c r="H2"/>
  <c r="F2"/>
  <c r="L2" s="1"/>
  <c r="K2" l="1"/>
  <c r="O2"/>
  <c r="P2" s="1"/>
  <c r="K3"/>
  <c r="O3"/>
  <c r="P3" s="1"/>
  <c r="K8"/>
  <c r="O8"/>
  <c r="P8" s="1"/>
  <c r="K10"/>
  <c r="O10"/>
  <c r="P10" s="1"/>
  <c r="K13"/>
  <c r="O13"/>
  <c r="P13" s="1"/>
  <c r="K17"/>
  <c r="O17"/>
  <c r="P17" s="1"/>
  <c r="K19"/>
  <c r="O19"/>
  <c r="P19" s="1"/>
  <c r="K21"/>
  <c r="O21"/>
  <c r="K22"/>
  <c r="O22"/>
  <c r="O5"/>
  <c r="P5" s="1"/>
  <c r="O15"/>
  <c r="P15" s="1"/>
  <c r="O23"/>
  <c r="O24"/>
  <c r="O25"/>
  <c r="O26"/>
  <c r="O27"/>
  <c r="O28"/>
  <c r="O29"/>
  <c r="O30"/>
  <c r="O31"/>
  <c r="O32"/>
  <c r="O33"/>
  <c r="O34"/>
  <c r="O36"/>
  <c r="O37"/>
  <c r="O38"/>
  <c r="O39"/>
  <c r="O40"/>
  <c r="O41"/>
  <c r="O43"/>
  <c r="O45"/>
  <c r="O46"/>
  <c r="O47"/>
  <c r="O48"/>
  <c r="K4"/>
  <c r="O4"/>
  <c r="P4" s="1"/>
  <c r="K6"/>
  <c r="O6"/>
  <c r="P6" s="1"/>
  <c r="K9"/>
  <c r="O9"/>
  <c r="P9" s="1"/>
  <c r="K11"/>
  <c r="O11"/>
  <c r="P11" s="1"/>
  <c r="K14"/>
  <c r="O14"/>
  <c r="P14" s="1"/>
  <c r="K16"/>
  <c r="O16"/>
  <c r="P16" s="1"/>
  <c r="K18"/>
  <c r="O18"/>
  <c r="P18" s="1"/>
  <c r="K20"/>
  <c r="O20"/>
  <c r="P20" s="1"/>
  <c r="O35"/>
  <c r="K35"/>
  <c r="K42"/>
  <c r="O42"/>
  <c r="K44"/>
  <c r="O44"/>
</calcChain>
</file>

<file path=xl/sharedStrings.xml><?xml version="1.0" encoding="utf-8"?>
<sst xmlns="http://schemas.openxmlformats.org/spreadsheetml/2006/main" count="51" uniqueCount="32">
  <si>
    <t>A/A</t>
  </si>
  <si>
    <t>Aριθμός
Μητρώου</t>
  </si>
  <si>
    <t>Φοιτητής                                                  (Επώνυμο, Όνομα, Όνομα Πατέρα)</t>
  </si>
  <si>
    <t>ΜΑΘΗΜΑ
B' ΕΞΑΜΗΝΟ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</si>
  <si>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</si>
  <si>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</si>
  <si>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</si>
  <si>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</si>
  <si>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</si>
  <si>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</si>
  <si>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</si>
  <si>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Αθανασίου Χριστίνα</t>
  </si>
  <si>
    <t>Προάγεται</t>
  </si>
  <si>
    <t>Βότση Χλόη</t>
  </si>
  <si>
    <t>Γεωργίου Μαρία</t>
  </si>
  <si>
    <t>Δημητρίου Γιώτα</t>
  </si>
  <si>
    <t>Θεοδώρου Νίκη</t>
  </si>
  <si>
    <t>Θεοφάνους Μελίνα</t>
  </si>
  <si>
    <t>Θεοδώρου Παναγιώτα</t>
  </si>
  <si>
    <t>Ιωάννου Δέσπω</t>
  </si>
  <si>
    <t>Κυριάκου Αθηνά</t>
  </si>
  <si>
    <t>Κωνσταντίνου Μαρία</t>
  </si>
  <si>
    <t>Λοιζου Στέφανη</t>
  </si>
  <si>
    <t>Μήτσου Πηνελόπη</t>
  </si>
  <si>
    <t>Μιχαήλ Σοφία</t>
  </si>
  <si>
    <t>Νικολαίδου Άντρια</t>
  </si>
  <si>
    <t>Νικολάου Γεωργία</t>
  </si>
  <si>
    <t>Τάκη Έλενα</t>
  </si>
  <si>
    <t>Συμεού Ελίνα</t>
  </si>
  <si>
    <t>Τρισελιώτου Κυριακή</t>
  </si>
  <si>
    <t>Φιλίππου Νικολίνα</t>
  </si>
  <si>
    <t>A' BOΗΘΕΙΕΣ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</si>
</sst>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indexed="8"/>
      <name val="Calibri"/>
    </font>
    <font>
      <sz val="12"/>
      <color indexed="8"/>
      <name val="Times New Roman"/>
    </font>
    <font>
      <b/>
      <sz val="12"/>
      <color indexed="8"/>
      <name val="Times New Roman"/>
    </font>
    <font>
      <sz val="11"/>
      <color indexed="8"/>
      <name val="Times New Roman"/>
    </font>
    <font>
      <b/>
      <sz val="11"/>
      <color indexed="8"/>
      <name val="Times New Roman"/>
    </font>
    <font>
      <i/>
      <sz val="11"/>
      <color indexed="9"/>
      <name val="Times New Roman"/>
    </font>
    <font>
      <i/>
      <sz val="10"/>
      <color indexed="9"/>
      <name val="Times New Roman"/>
    </font>
    <font>
      <i/>
      <sz val="11"/>
      <color indexed="12"/>
      <name val="Times New Roman"/>
    </font>
    <font>
      <b/>
      <i/>
      <sz val="11"/>
      <color indexed="9"/>
      <name val="Times New Roman"/>
    </font>
    <font>
      <i/>
      <sz val="12"/>
      <color indexed="9"/>
      <name val="Times New Roman"/>
    </font>
    <font>
      <i/>
      <sz val="11"/>
      <color indexed="13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2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0" fontId="0" fillId="2" borderId="8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10" xfId="0" applyFont="1" applyBorder="1" applyAlignment="1"/>
    <xf numFmtId="0" fontId="0" fillId="0" borderId="0" xfId="0" applyNumberFormat="1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FFFF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C0C0C0"/>
      <rgbColor rgb="FFFFFFFF"/>
      <rgbColor rgb="FFFF0000"/>
      <rgbColor rgb="FF1F497D"/>
      <rgbColor rgb="FFAAAAA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1</xdr:row>
      <xdr:rowOff>370284</xdr:rowOff>
    </xdr:from>
    <xdr:to>
      <xdr:col>5</xdr:col>
      <xdr:colOff>57150</xdr:colOff>
      <xdr:row>2</xdr:row>
      <xdr:rowOff>155495</xdr:rowOff>
    </xdr:to>
    <xdr:sp macro="" textlink="">
      <xdr:nvSpPr>
        <xdr:cNvPr id="2" name="Shape 2"/>
        <xdr:cNvSpPr/>
      </xdr:nvSpPr>
      <xdr:spPr>
        <a:xfrm>
          <a:off x="4486275" y="1541859"/>
          <a:ext cx="473075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5</xdr:col>
      <xdr:colOff>14763</xdr:colOff>
      <xdr:row>1</xdr:row>
      <xdr:rowOff>370284</xdr:rowOff>
    </xdr:from>
    <xdr:to>
      <xdr:col>5</xdr:col>
      <xdr:colOff>318611</xdr:colOff>
      <xdr:row>2</xdr:row>
      <xdr:rowOff>155495</xdr:rowOff>
    </xdr:to>
    <xdr:sp macro="" textlink="">
      <xdr:nvSpPr>
        <xdr:cNvPr id="3" name="Shape 3"/>
        <xdr:cNvSpPr/>
      </xdr:nvSpPr>
      <xdr:spPr>
        <a:xfrm>
          <a:off x="4916963" y="1541859"/>
          <a:ext cx="303849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10%</a:t>
          </a:r>
        </a:p>
      </xdr:txBody>
    </xdr:sp>
    <xdr:clientData/>
  </xdr:twoCellAnchor>
  <xdr:twoCellAnchor>
    <xdr:from>
      <xdr:col>5</xdr:col>
      <xdr:colOff>396875</xdr:colOff>
      <xdr:row>1</xdr:row>
      <xdr:rowOff>370284</xdr:rowOff>
    </xdr:from>
    <xdr:to>
      <xdr:col>7</xdr:col>
      <xdr:colOff>38100</xdr:colOff>
      <xdr:row>2</xdr:row>
      <xdr:rowOff>155495</xdr:rowOff>
    </xdr:to>
    <xdr:sp macro="" textlink="">
      <xdr:nvSpPr>
        <xdr:cNvPr id="4" name="Shape 4"/>
        <xdr:cNvSpPr/>
      </xdr:nvSpPr>
      <xdr:spPr>
        <a:xfrm>
          <a:off x="5299075" y="1541859"/>
          <a:ext cx="454025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7</xdr:col>
      <xdr:colOff>14763</xdr:colOff>
      <xdr:row>1</xdr:row>
      <xdr:rowOff>370284</xdr:rowOff>
    </xdr:from>
    <xdr:to>
      <xdr:col>7</xdr:col>
      <xdr:colOff>318611</xdr:colOff>
      <xdr:row>2</xdr:row>
      <xdr:rowOff>155495</xdr:rowOff>
    </xdr:to>
    <xdr:sp macro="" textlink="">
      <xdr:nvSpPr>
        <xdr:cNvPr id="5" name="Shape 5"/>
        <xdr:cNvSpPr/>
      </xdr:nvSpPr>
      <xdr:spPr>
        <a:xfrm>
          <a:off x="5729763" y="1541859"/>
          <a:ext cx="303849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10%</a:t>
          </a:r>
        </a:p>
      </xdr:txBody>
    </xdr:sp>
    <xdr:clientData/>
  </xdr:twoCellAnchor>
  <xdr:twoCellAnchor>
    <xdr:from>
      <xdr:col>7</xdr:col>
      <xdr:colOff>396875</xdr:colOff>
      <xdr:row>1</xdr:row>
      <xdr:rowOff>370284</xdr:rowOff>
    </xdr:from>
    <xdr:to>
      <xdr:col>9</xdr:col>
      <xdr:colOff>38100</xdr:colOff>
      <xdr:row>2</xdr:row>
      <xdr:rowOff>155495</xdr:rowOff>
    </xdr:to>
    <xdr:sp macro="" textlink="">
      <xdr:nvSpPr>
        <xdr:cNvPr id="6" name="Shape 6"/>
        <xdr:cNvSpPr/>
      </xdr:nvSpPr>
      <xdr:spPr>
        <a:xfrm>
          <a:off x="6111875" y="1541859"/>
          <a:ext cx="454025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9</xdr:col>
      <xdr:colOff>14763</xdr:colOff>
      <xdr:row>1</xdr:row>
      <xdr:rowOff>370284</xdr:rowOff>
    </xdr:from>
    <xdr:to>
      <xdr:col>9</xdr:col>
      <xdr:colOff>318611</xdr:colOff>
      <xdr:row>2</xdr:row>
      <xdr:rowOff>155495</xdr:rowOff>
    </xdr:to>
    <xdr:sp macro="" textlink="">
      <xdr:nvSpPr>
        <xdr:cNvPr id="7" name="Shape 7"/>
        <xdr:cNvSpPr/>
      </xdr:nvSpPr>
      <xdr:spPr>
        <a:xfrm>
          <a:off x="6542563" y="1541859"/>
          <a:ext cx="303849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20%</a:t>
          </a:r>
        </a:p>
      </xdr:txBody>
    </xdr:sp>
    <xdr:clientData/>
  </xdr:twoCellAnchor>
  <xdr:twoCellAnchor>
    <xdr:from>
      <xdr:col>9</xdr:col>
      <xdr:colOff>399732</xdr:colOff>
      <xdr:row>1</xdr:row>
      <xdr:rowOff>370284</xdr:rowOff>
    </xdr:from>
    <xdr:to>
      <xdr:col>10</xdr:col>
      <xdr:colOff>349567</xdr:colOff>
      <xdr:row>2</xdr:row>
      <xdr:rowOff>155495</xdr:rowOff>
    </xdr:to>
    <xdr:sp macro="" textlink="">
      <xdr:nvSpPr>
        <xdr:cNvPr id="8" name="Shape 8"/>
        <xdr:cNvSpPr/>
      </xdr:nvSpPr>
      <xdr:spPr>
        <a:xfrm>
          <a:off x="6927532" y="1541859"/>
          <a:ext cx="356236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11</xdr:col>
      <xdr:colOff>399732</xdr:colOff>
      <xdr:row>1</xdr:row>
      <xdr:rowOff>370284</xdr:rowOff>
    </xdr:from>
    <xdr:to>
      <xdr:col>12</xdr:col>
      <xdr:colOff>349567</xdr:colOff>
      <xdr:row>2</xdr:row>
      <xdr:rowOff>155495</xdr:rowOff>
    </xdr:to>
    <xdr:sp macro="" textlink="">
      <xdr:nvSpPr>
        <xdr:cNvPr id="9" name="Shape 9"/>
        <xdr:cNvSpPr/>
      </xdr:nvSpPr>
      <xdr:spPr>
        <a:xfrm>
          <a:off x="7803832" y="1541859"/>
          <a:ext cx="356236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13</xdr:col>
      <xdr:colOff>52863</xdr:colOff>
      <xdr:row>1</xdr:row>
      <xdr:rowOff>370284</xdr:rowOff>
    </xdr:from>
    <xdr:to>
      <xdr:col>13</xdr:col>
      <xdr:colOff>356711</xdr:colOff>
      <xdr:row>2</xdr:row>
      <xdr:rowOff>155495</xdr:rowOff>
    </xdr:to>
    <xdr:sp macro="" textlink="">
      <xdr:nvSpPr>
        <xdr:cNvPr id="10" name="Shape 10"/>
        <xdr:cNvSpPr/>
      </xdr:nvSpPr>
      <xdr:spPr>
        <a:xfrm>
          <a:off x="8269763" y="1541859"/>
          <a:ext cx="303849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14</xdr:col>
      <xdr:colOff>28575</xdr:colOff>
      <xdr:row>1</xdr:row>
      <xdr:rowOff>360759</xdr:rowOff>
    </xdr:from>
    <xdr:to>
      <xdr:col>15</xdr:col>
      <xdr:colOff>19050</xdr:colOff>
      <xdr:row>2</xdr:row>
      <xdr:rowOff>145970</xdr:rowOff>
    </xdr:to>
    <xdr:sp macro="" textlink="">
      <xdr:nvSpPr>
        <xdr:cNvPr id="11" name="Shape 11"/>
        <xdr:cNvSpPr/>
      </xdr:nvSpPr>
      <xdr:spPr>
        <a:xfrm>
          <a:off x="8651875" y="1532334"/>
          <a:ext cx="460375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5</xdr:col>
      <xdr:colOff>14763</xdr:colOff>
      <xdr:row>1</xdr:row>
      <xdr:rowOff>370284</xdr:rowOff>
    </xdr:from>
    <xdr:to>
      <xdr:col>5</xdr:col>
      <xdr:colOff>318611</xdr:colOff>
      <xdr:row>2</xdr:row>
      <xdr:rowOff>155495</xdr:rowOff>
    </xdr:to>
    <xdr:sp macro="" textlink="">
      <xdr:nvSpPr>
        <xdr:cNvPr id="12" name="Shape 12"/>
        <xdr:cNvSpPr/>
      </xdr:nvSpPr>
      <xdr:spPr>
        <a:xfrm>
          <a:off x="4916963" y="1541859"/>
          <a:ext cx="303849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10%</a:t>
          </a:r>
        </a:p>
      </xdr:txBody>
    </xdr:sp>
    <xdr:clientData/>
  </xdr:twoCellAnchor>
  <xdr:twoCellAnchor>
    <xdr:from>
      <xdr:col>5</xdr:col>
      <xdr:colOff>396875</xdr:colOff>
      <xdr:row>1</xdr:row>
      <xdr:rowOff>370284</xdr:rowOff>
    </xdr:from>
    <xdr:to>
      <xdr:col>7</xdr:col>
      <xdr:colOff>38100</xdr:colOff>
      <xdr:row>2</xdr:row>
      <xdr:rowOff>155495</xdr:rowOff>
    </xdr:to>
    <xdr:sp macro="" textlink="">
      <xdr:nvSpPr>
        <xdr:cNvPr id="13" name="Shape 13"/>
        <xdr:cNvSpPr/>
      </xdr:nvSpPr>
      <xdr:spPr>
        <a:xfrm>
          <a:off x="5299075" y="1541859"/>
          <a:ext cx="454025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7</xdr:col>
      <xdr:colOff>19685</xdr:colOff>
      <xdr:row>1</xdr:row>
      <xdr:rowOff>370284</xdr:rowOff>
    </xdr:from>
    <xdr:to>
      <xdr:col>8</xdr:col>
      <xdr:colOff>18415</xdr:colOff>
      <xdr:row>2</xdr:row>
      <xdr:rowOff>155495</xdr:rowOff>
    </xdr:to>
    <xdr:sp macro="" textlink="">
      <xdr:nvSpPr>
        <xdr:cNvPr id="14" name="Shape 14"/>
        <xdr:cNvSpPr/>
      </xdr:nvSpPr>
      <xdr:spPr>
        <a:xfrm>
          <a:off x="5734685" y="1541859"/>
          <a:ext cx="405130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7</xdr:col>
      <xdr:colOff>396875</xdr:colOff>
      <xdr:row>1</xdr:row>
      <xdr:rowOff>370284</xdr:rowOff>
    </xdr:from>
    <xdr:to>
      <xdr:col>9</xdr:col>
      <xdr:colOff>57150</xdr:colOff>
      <xdr:row>2</xdr:row>
      <xdr:rowOff>155495</xdr:rowOff>
    </xdr:to>
    <xdr:sp macro="" textlink="">
      <xdr:nvSpPr>
        <xdr:cNvPr id="15" name="Shape 15"/>
        <xdr:cNvSpPr/>
      </xdr:nvSpPr>
      <xdr:spPr>
        <a:xfrm>
          <a:off x="6111875" y="1541859"/>
          <a:ext cx="473075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9</xdr:col>
      <xdr:colOff>43338</xdr:colOff>
      <xdr:row>1</xdr:row>
      <xdr:rowOff>370284</xdr:rowOff>
    </xdr:from>
    <xdr:to>
      <xdr:col>9</xdr:col>
      <xdr:colOff>347186</xdr:colOff>
      <xdr:row>2</xdr:row>
      <xdr:rowOff>155495</xdr:rowOff>
    </xdr:to>
    <xdr:sp macro="" textlink="">
      <xdr:nvSpPr>
        <xdr:cNvPr id="16" name="Shape 16"/>
        <xdr:cNvSpPr/>
      </xdr:nvSpPr>
      <xdr:spPr>
        <a:xfrm>
          <a:off x="6571138" y="1541859"/>
          <a:ext cx="303849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9</xdr:col>
      <xdr:colOff>399732</xdr:colOff>
      <xdr:row>1</xdr:row>
      <xdr:rowOff>370284</xdr:rowOff>
    </xdr:from>
    <xdr:to>
      <xdr:col>10</xdr:col>
      <xdr:colOff>349567</xdr:colOff>
      <xdr:row>2</xdr:row>
      <xdr:rowOff>155495</xdr:rowOff>
    </xdr:to>
    <xdr:sp macro="" textlink="">
      <xdr:nvSpPr>
        <xdr:cNvPr id="17" name="Shape 17"/>
        <xdr:cNvSpPr/>
      </xdr:nvSpPr>
      <xdr:spPr>
        <a:xfrm>
          <a:off x="6927532" y="1541859"/>
          <a:ext cx="356236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5</xdr:col>
      <xdr:colOff>19685</xdr:colOff>
      <xdr:row>1</xdr:row>
      <xdr:rowOff>370284</xdr:rowOff>
    </xdr:from>
    <xdr:to>
      <xdr:col>6</xdr:col>
      <xdr:colOff>18415</xdr:colOff>
      <xdr:row>2</xdr:row>
      <xdr:rowOff>155495</xdr:rowOff>
    </xdr:to>
    <xdr:sp macro="" textlink="">
      <xdr:nvSpPr>
        <xdr:cNvPr id="18" name="Shape 18"/>
        <xdr:cNvSpPr/>
      </xdr:nvSpPr>
      <xdr:spPr>
        <a:xfrm>
          <a:off x="4921885" y="1541859"/>
          <a:ext cx="405130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5</xdr:col>
      <xdr:colOff>396875</xdr:colOff>
      <xdr:row>1</xdr:row>
      <xdr:rowOff>370284</xdr:rowOff>
    </xdr:from>
    <xdr:to>
      <xdr:col>7</xdr:col>
      <xdr:colOff>47625</xdr:colOff>
      <xdr:row>2</xdr:row>
      <xdr:rowOff>155495</xdr:rowOff>
    </xdr:to>
    <xdr:sp macro="" textlink="">
      <xdr:nvSpPr>
        <xdr:cNvPr id="19" name="Shape 19"/>
        <xdr:cNvSpPr/>
      </xdr:nvSpPr>
      <xdr:spPr>
        <a:xfrm>
          <a:off x="5299075" y="1541859"/>
          <a:ext cx="463550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11</xdr:col>
      <xdr:colOff>396875</xdr:colOff>
      <xdr:row>1</xdr:row>
      <xdr:rowOff>370284</xdr:rowOff>
    </xdr:from>
    <xdr:to>
      <xdr:col>13</xdr:col>
      <xdr:colOff>76200</xdr:colOff>
      <xdr:row>2</xdr:row>
      <xdr:rowOff>155495</xdr:rowOff>
    </xdr:to>
    <xdr:sp macro="" textlink="">
      <xdr:nvSpPr>
        <xdr:cNvPr id="20" name="Shape 20"/>
        <xdr:cNvSpPr/>
      </xdr:nvSpPr>
      <xdr:spPr>
        <a:xfrm>
          <a:off x="7800975" y="1541859"/>
          <a:ext cx="492125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10</xdr:col>
      <xdr:colOff>21907</xdr:colOff>
      <xdr:row>1</xdr:row>
      <xdr:rowOff>370284</xdr:rowOff>
    </xdr:from>
    <xdr:to>
      <xdr:col>10</xdr:col>
      <xdr:colOff>378142</xdr:colOff>
      <xdr:row>2</xdr:row>
      <xdr:rowOff>155495</xdr:rowOff>
    </xdr:to>
    <xdr:sp macro="" textlink="">
      <xdr:nvSpPr>
        <xdr:cNvPr id="21" name="Shape 21"/>
        <xdr:cNvSpPr/>
      </xdr:nvSpPr>
      <xdr:spPr>
        <a:xfrm>
          <a:off x="6956107" y="1541859"/>
          <a:ext cx="356236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11</xdr:col>
      <xdr:colOff>52863</xdr:colOff>
      <xdr:row>1</xdr:row>
      <xdr:rowOff>370284</xdr:rowOff>
    </xdr:from>
    <xdr:to>
      <xdr:col>11</xdr:col>
      <xdr:colOff>356711</xdr:colOff>
      <xdr:row>2</xdr:row>
      <xdr:rowOff>155495</xdr:rowOff>
    </xdr:to>
    <xdr:sp macro="" textlink="">
      <xdr:nvSpPr>
        <xdr:cNvPr id="22" name="Shape 22"/>
        <xdr:cNvSpPr/>
      </xdr:nvSpPr>
      <xdr:spPr>
        <a:xfrm>
          <a:off x="7456963" y="1541859"/>
          <a:ext cx="303849" cy="164307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5</xdr:col>
      <xdr:colOff>0</xdr:colOff>
      <xdr:row>1</xdr:row>
      <xdr:rowOff>352425</xdr:rowOff>
    </xdr:from>
    <xdr:to>
      <xdr:col>5</xdr:col>
      <xdr:colOff>0</xdr:colOff>
      <xdr:row>2</xdr:row>
      <xdr:rowOff>306705</xdr:rowOff>
    </xdr:to>
    <xdr:sp macro="" textlink="">
      <xdr:nvSpPr>
        <xdr:cNvPr id="23" name="Shape 23"/>
        <xdr:cNvSpPr/>
      </xdr:nvSpPr>
      <xdr:spPr>
        <a:xfrm flipV="1">
          <a:off x="4902200" y="1524000"/>
          <a:ext cx="0" cy="3333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0</xdr:colOff>
      <xdr:row>1</xdr:row>
      <xdr:rowOff>352425</xdr:rowOff>
    </xdr:from>
    <xdr:to>
      <xdr:col>7</xdr:col>
      <xdr:colOff>0</xdr:colOff>
      <xdr:row>2</xdr:row>
      <xdr:rowOff>306705</xdr:rowOff>
    </xdr:to>
    <xdr:sp macro="" textlink="">
      <xdr:nvSpPr>
        <xdr:cNvPr id="24" name="Shape 24"/>
        <xdr:cNvSpPr/>
      </xdr:nvSpPr>
      <xdr:spPr>
        <a:xfrm flipV="1">
          <a:off x="5715000" y="1524000"/>
          <a:ext cx="0" cy="3333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25" name="Shape 25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361950</xdr:rowOff>
    </xdr:to>
    <xdr:sp macro="" textlink="">
      <xdr:nvSpPr>
        <xdr:cNvPr id="26" name="Shape 26"/>
        <xdr:cNvSpPr/>
      </xdr:nvSpPr>
      <xdr:spPr>
        <a:xfrm flipV="1">
          <a:off x="7404100" y="117157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27" name="Shape 27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28" name="Shape 28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29" name="Shape 29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30" name="Shape 30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31" name="Shape 31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406399</xdr:colOff>
      <xdr:row>41</xdr:row>
      <xdr:rowOff>9525</xdr:rowOff>
    </xdr:from>
    <xdr:to>
      <xdr:col>8</xdr:col>
      <xdr:colOff>406399</xdr:colOff>
      <xdr:row>44</xdr:row>
      <xdr:rowOff>26671</xdr:rowOff>
    </xdr:to>
    <xdr:sp macro="" textlink="">
      <xdr:nvSpPr>
        <xdr:cNvPr id="32" name="Shape 32"/>
        <xdr:cNvSpPr/>
      </xdr:nvSpPr>
      <xdr:spPr>
        <a:xfrm flipV="1">
          <a:off x="6527799" y="1634489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406399</xdr:colOff>
      <xdr:row>41</xdr:row>
      <xdr:rowOff>28575</xdr:rowOff>
    </xdr:from>
    <xdr:to>
      <xdr:col>12</xdr:col>
      <xdr:colOff>406399</xdr:colOff>
      <xdr:row>44</xdr:row>
      <xdr:rowOff>45721</xdr:rowOff>
    </xdr:to>
    <xdr:sp macro="" textlink="">
      <xdr:nvSpPr>
        <xdr:cNvPr id="33" name="Shape 33"/>
        <xdr:cNvSpPr/>
      </xdr:nvSpPr>
      <xdr:spPr>
        <a:xfrm flipV="1">
          <a:off x="8216899" y="1636394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406399</xdr:colOff>
      <xdr:row>41</xdr:row>
      <xdr:rowOff>9525</xdr:rowOff>
    </xdr:from>
    <xdr:to>
      <xdr:col>8</xdr:col>
      <xdr:colOff>406399</xdr:colOff>
      <xdr:row>44</xdr:row>
      <xdr:rowOff>26671</xdr:rowOff>
    </xdr:to>
    <xdr:sp macro="" textlink="">
      <xdr:nvSpPr>
        <xdr:cNvPr id="34" name="Shape 34"/>
        <xdr:cNvSpPr/>
      </xdr:nvSpPr>
      <xdr:spPr>
        <a:xfrm flipV="1">
          <a:off x="6527799" y="1634489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406399</xdr:colOff>
      <xdr:row>41</xdr:row>
      <xdr:rowOff>28575</xdr:rowOff>
    </xdr:from>
    <xdr:to>
      <xdr:col>12</xdr:col>
      <xdr:colOff>406399</xdr:colOff>
      <xdr:row>44</xdr:row>
      <xdr:rowOff>45721</xdr:rowOff>
    </xdr:to>
    <xdr:sp macro="" textlink="">
      <xdr:nvSpPr>
        <xdr:cNvPr id="35" name="Shape 35"/>
        <xdr:cNvSpPr/>
      </xdr:nvSpPr>
      <xdr:spPr>
        <a:xfrm flipV="1">
          <a:off x="8216899" y="1636394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36" name="Shape 36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37" name="Shape 37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38" name="Shape 38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39" name="Shape 39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40" name="Shape 40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41" name="Shape 41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42" name="Shape 42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43" name="Shape 43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44" name="Shape 44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45" name="Shape 45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46" name="Shape 46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47" name="Shape 47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406399</xdr:colOff>
      <xdr:row>41</xdr:row>
      <xdr:rowOff>9525</xdr:rowOff>
    </xdr:from>
    <xdr:to>
      <xdr:col>8</xdr:col>
      <xdr:colOff>406399</xdr:colOff>
      <xdr:row>44</xdr:row>
      <xdr:rowOff>26671</xdr:rowOff>
    </xdr:to>
    <xdr:sp macro="" textlink="">
      <xdr:nvSpPr>
        <xdr:cNvPr id="48" name="Shape 48"/>
        <xdr:cNvSpPr/>
      </xdr:nvSpPr>
      <xdr:spPr>
        <a:xfrm flipV="1">
          <a:off x="6527799" y="1634489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406399</xdr:colOff>
      <xdr:row>41</xdr:row>
      <xdr:rowOff>28575</xdr:rowOff>
    </xdr:from>
    <xdr:to>
      <xdr:col>12</xdr:col>
      <xdr:colOff>406399</xdr:colOff>
      <xdr:row>44</xdr:row>
      <xdr:rowOff>45721</xdr:rowOff>
    </xdr:to>
    <xdr:sp macro="" textlink="">
      <xdr:nvSpPr>
        <xdr:cNvPr id="49" name="Shape 49"/>
        <xdr:cNvSpPr/>
      </xdr:nvSpPr>
      <xdr:spPr>
        <a:xfrm flipV="1">
          <a:off x="8216899" y="1636394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406399</xdr:colOff>
      <xdr:row>41</xdr:row>
      <xdr:rowOff>9525</xdr:rowOff>
    </xdr:from>
    <xdr:to>
      <xdr:col>8</xdr:col>
      <xdr:colOff>406399</xdr:colOff>
      <xdr:row>44</xdr:row>
      <xdr:rowOff>26671</xdr:rowOff>
    </xdr:to>
    <xdr:sp macro="" textlink="">
      <xdr:nvSpPr>
        <xdr:cNvPr id="50" name="Shape 50"/>
        <xdr:cNvSpPr/>
      </xdr:nvSpPr>
      <xdr:spPr>
        <a:xfrm flipV="1">
          <a:off x="6527799" y="1634489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406399</xdr:colOff>
      <xdr:row>41</xdr:row>
      <xdr:rowOff>28575</xdr:rowOff>
    </xdr:from>
    <xdr:to>
      <xdr:col>12</xdr:col>
      <xdr:colOff>406399</xdr:colOff>
      <xdr:row>44</xdr:row>
      <xdr:rowOff>45721</xdr:rowOff>
    </xdr:to>
    <xdr:sp macro="" textlink="">
      <xdr:nvSpPr>
        <xdr:cNvPr id="51" name="Shape 51"/>
        <xdr:cNvSpPr/>
      </xdr:nvSpPr>
      <xdr:spPr>
        <a:xfrm flipV="1">
          <a:off x="8216899" y="16363944"/>
          <a:ext cx="1" cy="1154431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52" name="Shape 52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53" name="Shape 53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54" name="Shape 54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55" name="Shape 55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1</xdr:row>
      <xdr:rowOff>371475</xdr:rowOff>
    </xdr:to>
    <xdr:sp macro="" textlink="">
      <xdr:nvSpPr>
        <xdr:cNvPr id="56" name="Shape 56"/>
        <xdr:cNvSpPr/>
      </xdr:nvSpPr>
      <xdr:spPr>
        <a:xfrm flipV="1">
          <a:off x="6527800" y="118110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2</xdr:row>
      <xdr:rowOff>11430</xdr:rowOff>
    </xdr:to>
    <xdr:sp macro="" textlink="">
      <xdr:nvSpPr>
        <xdr:cNvPr id="57" name="Shape 57"/>
        <xdr:cNvSpPr/>
      </xdr:nvSpPr>
      <xdr:spPr>
        <a:xfrm flipV="1">
          <a:off x="8216900" y="120015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tabSelected="1" workbookViewId="0">
      <selection activeCell="O5" sqref="O5"/>
    </sheetView>
  </sheetViews>
  <sheetFormatPr defaultColWidth="8.85546875" defaultRowHeight="15" customHeight="1"/>
  <cols>
    <col min="1" max="1" width="4.7109375" style="1" customWidth="1"/>
    <col min="2" max="2" width="10.7109375" style="1" customWidth="1"/>
    <col min="3" max="3" width="28.85546875" style="1" hidden="1" customWidth="1"/>
    <col min="4" max="4" width="17.42578125" style="1" customWidth="1"/>
    <col min="5" max="10" width="5.28515625" style="1" hidden="1" customWidth="1"/>
    <col min="11" max="11" width="6.140625" style="1" hidden="1" customWidth="1"/>
    <col min="12" max="14" width="5.28515625" style="1" hidden="1" customWidth="1"/>
    <col min="15" max="15" width="10.5703125" style="1" customWidth="1"/>
    <col min="16" max="16" width="20.28515625" style="1" customWidth="1"/>
    <col min="17" max="256" width="8.85546875" style="1" customWidth="1"/>
  </cols>
  <sheetData>
    <row r="1" spans="1:16" ht="92.25" customHeight="1">
      <c r="A1" s="2" t="s">
        <v>0</v>
      </c>
      <c r="B1" s="3" t="s">
        <v>1</v>
      </c>
      <c r="C1" s="2" t="s">
        <v>2</v>
      </c>
      <c r="D1" s="4" t="s">
        <v>3</v>
      </c>
      <c r="E1" s="26" t="s">
        <v>4</v>
      </c>
      <c r="F1" s="27"/>
      <c r="G1" s="26" t="s">
        <v>5</v>
      </c>
      <c r="H1" s="27"/>
      <c r="I1" s="26" t="s">
        <v>6</v>
      </c>
      <c r="J1" s="27"/>
      <c r="K1" s="26" t="s">
        <v>7</v>
      </c>
      <c r="L1" s="27"/>
      <c r="M1" s="26" t="s">
        <v>8</v>
      </c>
      <c r="N1" s="27"/>
      <c r="O1" s="5" t="s">
        <v>9</v>
      </c>
      <c r="P1" s="6" t="s">
        <v>10</v>
      </c>
    </row>
    <row r="2" spans="1:16" ht="29.85" customHeight="1">
      <c r="A2" s="7">
        <v>1</v>
      </c>
      <c r="B2" s="8">
        <v>1213</v>
      </c>
      <c r="C2" s="9" t="s">
        <v>11</v>
      </c>
      <c r="D2" s="10" t="s">
        <v>31</v>
      </c>
      <c r="E2" s="11">
        <v>90</v>
      </c>
      <c r="F2" s="12">
        <f>E2*10%</f>
        <v>9</v>
      </c>
      <c r="G2" s="13">
        <v>90</v>
      </c>
      <c r="H2" s="12">
        <f>G2*10%</f>
        <v>9</v>
      </c>
      <c r="I2" s="13">
        <v>100</v>
      </c>
      <c r="J2" s="12">
        <f>I2*20%</f>
        <v>20</v>
      </c>
      <c r="K2" s="12">
        <f>L2*100/40</f>
        <v>95</v>
      </c>
      <c r="L2" s="12">
        <f>SUM(F2+H2+J2)</f>
        <v>38</v>
      </c>
      <c r="M2" s="13">
        <v>91</v>
      </c>
      <c r="N2" s="12">
        <f>M2*60%</f>
        <v>54.6</v>
      </c>
      <c r="O2" s="14">
        <f>SUM(N2+L2)</f>
        <v>92.6</v>
      </c>
      <c r="P2" s="15" t="str">
        <f>IF(O2&gt;=50,"Προάγεται","Απορίπτεται")</f>
        <v>Προάγεται</v>
      </c>
    </row>
    <row r="3" spans="1:16" ht="29.85" customHeight="1">
      <c r="A3" s="7">
        <v>2</v>
      </c>
      <c r="B3" s="8">
        <v>1223</v>
      </c>
      <c r="C3" s="9" t="s">
        <v>13</v>
      </c>
      <c r="D3" s="10" t="s">
        <v>31</v>
      </c>
      <c r="E3" s="11">
        <v>85</v>
      </c>
      <c r="F3" s="12">
        <f>E3*10%</f>
        <v>8.5</v>
      </c>
      <c r="G3" s="13">
        <v>90</v>
      </c>
      <c r="H3" s="12">
        <f>G3*10%</f>
        <v>9</v>
      </c>
      <c r="I3" s="13">
        <v>93</v>
      </c>
      <c r="J3" s="12">
        <f>I3*20%</f>
        <v>18.600000000000001</v>
      </c>
      <c r="K3" s="12">
        <f>L3*100/40</f>
        <v>90.25</v>
      </c>
      <c r="L3" s="12">
        <f>SUM(F3+H3+J3)</f>
        <v>36.1</v>
      </c>
      <c r="M3" s="13">
        <v>71</v>
      </c>
      <c r="N3" s="12">
        <f>M3*60%</f>
        <v>42.6</v>
      </c>
      <c r="O3" s="14">
        <f>SUM(N3+L3)</f>
        <v>78.7</v>
      </c>
      <c r="P3" s="15" t="str">
        <f>IF(O3&gt;=50,"Προάγεται","Απορίπτεται")</f>
        <v>Προάγεται</v>
      </c>
    </row>
    <row r="4" spans="1:16" ht="29.85" customHeight="1">
      <c r="A4" s="7">
        <v>3</v>
      </c>
      <c r="B4" s="8">
        <v>1220</v>
      </c>
      <c r="C4" s="9" t="s">
        <v>14</v>
      </c>
      <c r="D4" s="10" t="s">
        <v>31</v>
      </c>
      <c r="E4" s="11">
        <v>60</v>
      </c>
      <c r="F4" s="12">
        <f>E4*10%</f>
        <v>6</v>
      </c>
      <c r="G4" s="13">
        <v>80</v>
      </c>
      <c r="H4" s="12">
        <f>G4*10%</f>
        <v>8</v>
      </c>
      <c r="I4" s="13">
        <v>42</v>
      </c>
      <c r="J4" s="12">
        <f>I4*20%</f>
        <v>8.4</v>
      </c>
      <c r="K4" s="12">
        <f>L4*100/40</f>
        <v>56</v>
      </c>
      <c r="L4" s="12">
        <f>SUM(F4+H4+J4)</f>
        <v>22.4</v>
      </c>
      <c r="M4" s="13">
        <v>73</v>
      </c>
      <c r="N4" s="12">
        <f>M4*60%</f>
        <v>43.8</v>
      </c>
      <c r="O4" s="14">
        <f>SUM(N4+L4)</f>
        <v>66.199999999999989</v>
      </c>
      <c r="P4" s="15" t="str">
        <f>IF(O4&gt;=50,"Προάγεται","Απορίπτεται")</f>
        <v>Προάγεται</v>
      </c>
    </row>
    <row r="5" spans="1:16" ht="29.85" customHeight="1">
      <c r="A5" s="7">
        <v>4</v>
      </c>
      <c r="B5" s="8">
        <v>1205</v>
      </c>
      <c r="C5" s="9" t="s">
        <v>15</v>
      </c>
      <c r="D5" s="10" t="s">
        <v>31</v>
      </c>
      <c r="E5" s="11">
        <v>80</v>
      </c>
      <c r="F5" s="12">
        <f>E5*10%</f>
        <v>8</v>
      </c>
      <c r="G5" s="13">
        <v>90</v>
      </c>
      <c r="H5" s="12">
        <f>G5*10%</f>
        <v>9</v>
      </c>
      <c r="I5" s="13">
        <v>75</v>
      </c>
      <c r="J5" s="12">
        <f>I5*20%</f>
        <v>15</v>
      </c>
      <c r="K5" s="12">
        <f>L5*100/40</f>
        <v>80</v>
      </c>
      <c r="L5" s="12">
        <f>SUM(F5+H5+J5)</f>
        <v>32</v>
      </c>
      <c r="M5" s="13">
        <v>57</v>
      </c>
      <c r="N5" s="12">
        <f>M5*60%</f>
        <v>34.199999999999996</v>
      </c>
      <c r="O5" s="14">
        <f>SUM(N5+L5)</f>
        <v>66.199999999999989</v>
      </c>
      <c r="P5" s="15" t="str">
        <f>IF(O5&gt;=50,"Προάγεται","Απορίπτεται")</f>
        <v>Προάγεται</v>
      </c>
    </row>
    <row r="6" spans="1:16" ht="29.85" customHeight="1">
      <c r="A6" s="7">
        <v>5</v>
      </c>
      <c r="B6" s="8">
        <v>1214</v>
      </c>
      <c r="C6" s="9" t="s">
        <v>16</v>
      </c>
      <c r="D6" s="10" t="s">
        <v>31</v>
      </c>
      <c r="E6" s="11">
        <v>90</v>
      </c>
      <c r="F6" s="12">
        <f>E6*10%</f>
        <v>9</v>
      </c>
      <c r="G6" s="13">
        <v>80</v>
      </c>
      <c r="H6" s="12">
        <f>G6*10%</f>
        <v>8</v>
      </c>
      <c r="I6" s="13">
        <v>100</v>
      </c>
      <c r="J6" s="12">
        <f>I6*20%</f>
        <v>20</v>
      </c>
      <c r="K6" s="12">
        <f>L6*100/40</f>
        <v>92.5</v>
      </c>
      <c r="L6" s="12">
        <f>SUM(F6+H6+J6)</f>
        <v>37</v>
      </c>
      <c r="M6" s="13">
        <v>80</v>
      </c>
      <c r="N6" s="12">
        <f>M6*60%</f>
        <v>48</v>
      </c>
      <c r="O6" s="14">
        <f>SUM(N6+L6)</f>
        <v>85</v>
      </c>
      <c r="P6" s="15" t="str">
        <f>IF(O6&gt;=50,"Προάγεται","Απορίπτεται")</f>
        <v>Προάγεται</v>
      </c>
    </row>
    <row r="7" spans="1:16" ht="29.85" customHeight="1">
      <c r="A7" s="7">
        <v>6</v>
      </c>
      <c r="B7" s="8">
        <v>1219</v>
      </c>
      <c r="C7" s="9" t="s">
        <v>17</v>
      </c>
      <c r="D7" s="10" t="s">
        <v>31</v>
      </c>
      <c r="E7" s="11">
        <v>80</v>
      </c>
      <c r="F7" s="12">
        <v>8</v>
      </c>
      <c r="G7" s="13">
        <v>70</v>
      </c>
      <c r="H7" s="12">
        <v>7</v>
      </c>
      <c r="I7" s="13">
        <v>80</v>
      </c>
      <c r="J7" s="12">
        <v>8</v>
      </c>
      <c r="K7" s="12"/>
      <c r="L7" s="12">
        <v>23</v>
      </c>
      <c r="M7" s="13">
        <v>80</v>
      </c>
      <c r="N7" s="12">
        <v>48</v>
      </c>
      <c r="O7" s="14">
        <v>71</v>
      </c>
      <c r="P7" s="15" t="s">
        <v>12</v>
      </c>
    </row>
    <row r="8" spans="1:16" ht="29.85" customHeight="1">
      <c r="A8" s="7">
        <v>7</v>
      </c>
      <c r="B8" s="8">
        <v>1219</v>
      </c>
      <c r="C8" s="9" t="s">
        <v>18</v>
      </c>
      <c r="D8" s="10" t="s">
        <v>31</v>
      </c>
      <c r="E8" s="11"/>
      <c r="F8" s="12">
        <f>E8*10%</f>
        <v>0</v>
      </c>
      <c r="G8" s="13"/>
      <c r="H8" s="12">
        <f>G8*10%</f>
        <v>0</v>
      </c>
      <c r="I8" s="13"/>
      <c r="J8" s="12">
        <f>I8*20%</f>
        <v>0</v>
      </c>
      <c r="K8" s="12">
        <f>L8*100/40</f>
        <v>0</v>
      </c>
      <c r="L8" s="12">
        <f>SUM(F8+H8+J8)</f>
        <v>0</v>
      </c>
      <c r="M8" s="13"/>
      <c r="N8" s="12">
        <f>M8*60%</f>
        <v>0</v>
      </c>
      <c r="O8" s="14">
        <f>SUM(N8+L8)</f>
        <v>0</v>
      </c>
      <c r="P8" s="15" t="str">
        <f>IF(O8&gt;=50,"Προάγεται","Απορίπτεται")</f>
        <v>Απορίπτεται</v>
      </c>
    </row>
    <row r="9" spans="1:16" ht="29.85" customHeight="1">
      <c r="A9" s="7">
        <v>8</v>
      </c>
      <c r="B9" s="8">
        <v>1226</v>
      </c>
      <c r="C9" s="9" t="s">
        <v>19</v>
      </c>
      <c r="D9" s="10" t="s">
        <v>31</v>
      </c>
      <c r="E9" s="11">
        <v>70</v>
      </c>
      <c r="F9" s="12">
        <f>E9*10%</f>
        <v>7</v>
      </c>
      <c r="G9" s="13">
        <v>80</v>
      </c>
      <c r="H9" s="12">
        <f>G9*10%</f>
        <v>8</v>
      </c>
      <c r="I9" s="13">
        <v>70</v>
      </c>
      <c r="J9" s="12">
        <f>I9*20%</f>
        <v>14</v>
      </c>
      <c r="K9" s="12">
        <f>L9*100/40</f>
        <v>72.5</v>
      </c>
      <c r="L9" s="12">
        <f>SUM(F9+H9+J9)</f>
        <v>29</v>
      </c>
      <c r="M9" s="13">
        <v>67</v>
      </c>
      <c r="N9" s="12">
        <f>M9*60%</f>
        <v>40.199999999999996</v>
      </c>
      <c r="O9" s="14">
        <f>SUM(N9+L9)</f>
        <v>69.199999999999989</v>
      </c>
      <c r="P9" s="15" t="str">
        <f>IF(O9&gt;=50,"Προάγεται","Απορίπτεται")</f>
        <v>Προάγεται</v>
      </c>
    </row>
    <row r="10" spans="1:16" ht="29.85" customHeight="1">
      <c r="A10" s="7">
        <v>9</v>
      </c>
      <c r="B10" s="8">
        <v>1224</v>
      </c>
      <c r="C10" s="9" t="s">
        <v>20</v>
      </c>
      <c r="D10" s="10" t="s">
        <v>31</v>
      </c>
      <c r="E10" s="11">
        <v>90</v>
      </c>
      <c r="F10" s="12">
        <f>E10*10%</f>
        <v>9</v>
      </c>
      <c r="G10" s="13">
        <v>70</v>
      </c>
      <c r="H10" s="12">
        <f>G10*10%</f>
        <v>7</v>
      </c>
      <c r="I10" s="13">
        <v>100</v>
      </c>
      <c r="J10" s="12">
        <f>I10*20%</f>
        <v>20</v>
      </c>
      <c r="K10" s="12">
        <f>L10*100/40</f>
        <v>90</v>
      </c>
      <c r="L10" s="12">
        <f>SUM(F10+H10+J10)</f>
        <v>36</v>
      </c>
      <c r="M10" s="13">
        <v>89</v>
      </c>
      <c r="N10" s="12">
        <f>M10*60%</f>
        <v>53.4</v>
      </c>
      <c r="O10" s="14">
        <f>SUM(N10+L10)</f>
        <v>89.4</v>
      </c>
      <c r="P10" s="15" t="str">
        <f>IF(O10&gt;=50,"Προάγεται","Απορίπτεται")</f>
        <v>Προάγεται</v>
      </c>
    </row>
    <row r="11" spans="1:16" ht="29.85" customHeight="1">
      <c r="A11" s="7">
        <v>10</v>
      </c>
      <c r="B11" s="8">
        <v>1211</v>
      </c>
      <c r="C11" s="9" t="s">
        <v>21</v>
      </c>
      <c r="D11" s="10" t="s">
        <v>31</v>
      </c>
      <c r="E11" s="11">
        <v>90</v>
      </c>
      <c r="F11" s="12">
        <f>E11*10%</f>
        <v>9</v>
      </c>
      <c r="G11" s="13">
        <v>90</v>
      </c>
      <c r="H11" s="12">
        <f>G11*10%</f>
        <v>9</v>
      </c>
      <c r="I11" s="13">
        <v>90</v>
      </c>
      <c r="J11" s="12">
        <f>I11*20%</f>
        <v>18</v>
      </c>
      <c r="K11" s="12">
        <f>L11*100/40</f>
        <v>90</v>
      </c>
      <c r="L11" s="12">
        <f>SUM(F11+H11+J11)</f>
        <v>36</v>
      </c>
      <c r="M11" s="13">
        <v>84</v>
      </c>
      <c r="N11" s="12">
        <f>M11*60%</f>
        <v>50.4</v>
      </c>
      <c r="O11" s="14">
        <f>SUM(N11+L11)</f>
        <v>86.4</v>
      </c>
      <c r="P11" s="15" t="str">
        <f>IF(O11&gt;=50,"Προάγεται","Απορίπτεται")</f>
        <v>Προάγεται</v>
      </c>
    </row>
    <row r="12" spans="1:16" ht="29.85" customHeight="1">
      <c r="A12" s="7">
        <v>11</v>
      </c>
      <c r="B12" s="8">
        <v>1245</v>
      </c>
      <c r="C12" s="9" t="s">
        <v>22</v>
      </c>
      <c r="D12" s="10" t="s">
        <v>31</v>
      </c>
      <c r="E12" s="11">
        <v>60</v>
      </c>
      <c r="F12" s="12">
        <v>6</v>
      </c>
      <c r="G12" s="13">
        <v>100</v>
      </c>
      <c r="H12" s="12">
        <v>10</v>
      </c>
      <c r="I12" s="13">
        <v>65</v>
      </c>
      <c r="J12" s="12">
        <v>13</v>
      </c>
      <c r="K12" s="12"/>
      <c r="L12" s="12"/>
      <c r="M12" s="13">
        <v>61</v>
      </c>
      <c r="N12" s="12">
        <v>36.6</v>
      </c>
      <c r="O12" s="14">
        <v>65.599999999999994</v>
      </c>
      <c r="P12" s="15" t="s">
        <v>12</v>
      </c>
    </row>
    <row r="13" spans="1:16" ht="29.85" customHeight="1">
      <c r="A13" s="7">
        <v>12</v>
      </c>
      <c r="B13" s="8">
        <v>1227</v>
      </c>
      <c r="C13" s="9" t="s">
        <v>23</v>
      </c>
      <c r="D13" s="10" t="s">
        <v>31</v>
      </c>
      <c r="E13" s="11">
        <v>50</v>
      </c>
      <c r="F13" s="12">
        <f t="shared" ref="F13:F48" si="0">E13*10%</f>
        <v>5</v>
      </c>
      <c r="G13" s="13">
        <v>50</v>
      </c>
      <c r="H13" s="12">
        <f t="shared" ref="H13:H48" si="1">G13*10%</f>
        <v>5</v>
      </c>
      <c r="I13" s="13">
        <v>25</v>
      </c>
      <c r="J13" s="12">
        <f t="shared" ref="J13:J48" si="2">I13*20%</f>
        <v>5</v>
      </c>
      <c r="K13" s="12">
        <f t="shared" ref="K13:K48" si="3">L13*100/40</f>
        <v>37.5</v>
      </c>
      <c r="L13" s="12">
        <f t="shared" ref="L13:L48" si="4">SUM(F13+H13+J13)</f>
        <v>15</v>
      </c>
      <c r="M13" s="13">
        <v>35</v>
      </c>
      <c r="N13" s="12">
        <f t="shared" ref="N13:N48" si="5">M13*60%</f>
        <v>21</v>
      </c>
      <c r="O13" s="14">
        <f t="shared" ref="O13:O48" si="6">SUM(N13+L13)</f>
        <v>36</v>
      </c>
      <c r="P13" s="15" t="str">
        <f t="shared" ref="P13:P20" si="7">IF(O13&gt;=50,"Προάγεται","Απορίπτεται")</f>
        <v>Απορίπτεται</v>
      </c>
    </row>
    <row r="14" spans="1:16" ht="29.85" customHeight="1">
      <c r="A14" s="7">
        <v>13</v>
      </c>
      <c r="B14" s="8">
        <v>1216</v>
      </c>
      <c r="C14" s="9" t="s">
        <v>24</v>
      </c>
      <c r="D14" s="10" t="s">
        <v>31</v>
      </c>
      <c r="E14" s="11">
        <v>70</v>
      </c>
      <c r="F14" s="12">
        <f t="shared" si="0"/>
        <v>7</v>
      </c>
      <c r="G14" s="13">
        <v>70</v>
      </c>
      <c r="H14" s="12">
        <f t="shared" si="1"/>
        <v>7</v>
      </c>
      <c r="I14" s="13">
        <v>70</v>
      </c>
      <c r="J14" s="12">
        <f t="shared" si="2"/>
        <v>14</v>
      </c>
      <c r="K14" s="12">
        <f t="shared" si="3"/>
        <v>70</v>
      </c>
      <c r="L14" s="12">
        <f t="shared" si="4"/>
        <v>28</v>
      </c>
      <c r="M14" s="13">
        <v>74</v>
      </c>
      <c r="N14" s="12">
        <f t="shared" si="5"/>
        <v>44.4</v>
      </c>
      <c r="O14" s="14">
        <f t="shared" si="6"/>
        <v>72.400000000000006</v>
      </c>
      <c r="P14" s="15" t="str">
        <f t="shared" si="7"/>
        <v>Προάγεται</v>
      </c>
    </row>
    <row r="15" spans="1:16" ht="29.85" customHeight="1">
      <c r="A15" s="7">
        <v>14</v>
      </c>
      <c r="B15" s="8">
        <v>1209</v>
      </c>
      <c r="C15" s="9" t="s">
        <v>25</v>
      </c>
      <c r="D15" s="10" t="s">
        <v>31</v>
      </c>
      <c r="E15" s="11">
        <v>90</v>
      </c>
      <c r="F15" s="12">
        <f t="shared" si="0"/>
        <v>9</v>
      </c>
      <c r="G15" s="13">
        <v>100</v>
      </c>
      <c r="H15" s="12">
        <f t="shared" si="1"/>
        <v>10</v>
      </c>
      <c r="I15" s="13">
        <v>100</v>
      </c>
      <c r="J15" s="12">
        <f t="shared" si="2"/>
        <v>20</v>
      </c>
      <c r="K15" s="12">
        <f t="shared" si="3"/>
        <v>97.5</v>
      </c>
      <c r="L15" s="12">
        <f t="shared" si="4"/>
        <v>39</v>
      </c>
      <c r="M15" s="13">
        <v>83</v>
      </c>
      <c r="N15" s="12">
        <f t="shared" si="5"/>
        <v>49.8</v>
      </c>
      <c r="O15" s="14">
        <f t="shared" si="6"/>
        <v>88.8</v>
      </c>
      <c r="P15" s="15" t="str">
        <f t="shared" si="7"/>
        <v>Προάγεται</v>
      </c>
    </row>
    <row r="16" spans="1:16" ht="29.85" customHeight="1">
      <c r="A16" s="7">
        <v>15</v>
      </c>
      <c r="B16" s="8">
        <v>1212</v>
      </c>
      <c r="C16" s="9" t="s">
        <v>26</v>
      </c>
      <c r="D16" s="10" t="s">
        <v>31</v>
      </c>
      <c r="E16" s="11">
        <v>90</v>
      </c>
      <c r="F16" s="12">
        <f t="shared" si="0"/>
        <v>9</v>
      </c>
      <c r="G16" s="13">
        <v>90</v>
      </c>
      <c r="H16" s="12">
        <f t="shared" si="1"/>
        <v>9</v>
      </c>
      <c r="I16" s="13">
        <v>100</v>
      </c>
      <c r="J16" s="12">
        <f t="shared" si="2"/>
        <v>20</v>
      </c>
      <c r="K16" s="12">
        <f t="shared" si="3"/>
        <v>95</v>
      </c>
      <c r="L16" s="12">
        <f t="shared" si="4"/>
        <v>38</v>
      </c>
      <c r="M16" s="13">
        <v>89</v>
      </c>
      <c r="N16" s="12">
        <f t="shared" si="5"/>
        <v>53.4</v>
      </c>
      <c r="O16" s="14">
        <f t="shared" si="6"/>
        <v>91.4</v>
      </c>
      <c r="P16" s="15" t="str">
        <f t="shared" si="7"/>
        <v>Προάγεται</v>
      </c>
    </row>
    <row r="17" spans="1:16" ht="29.85" customHeight="1">
      <c r="A17" s="7">
        <v>16</v>
      </c>
      <c r="B17" s="8">
        <v>1231</v>
      </c>
      <c r="C17" s="9" t="s">
        <v>27</v>
      </c>
      <c r="D17" s="10" t="s">
        <v>31</v>
      </c>
      <c r="E17" s="11">
        <v>90</v>
      </c>
      <c r="F17" s="12">
        <f t="shared" si="0"/>
        <v>9</v>
      </c>
      <c r="G17" s="13">
        <v>80</v>
      </c>
      <c r="H17" s="12">
        <f t="shared" si="1"/>
        <v>8</v>
      </c>
      <c r="I17" s="13">
        <v>100</v>
      </c>
      <c r="J17" s="12">
        <f t="shared" si="2"/>
        <v>20</v>
      </c>
      <c r="K17" s="12">
        <f t="shared" si="3"/>
        <v>92.5</v>
      </c>
      <c r="L17" s="12">
        <f t="shared" si="4"/>
        <v>37</v>
      </c>
      <c r="M17" s="13">
        <v>83</v>
      </c>
      <c r="N17" s="12">
        <f t="shared" si="5"/>
        <v>49.8</v>
      </c>
      <c r="O17" s="14">
        <f t="shared" si="6"/>
        <v>86.8</v>
      </c>
      <c r="P17" s="15" t="str">
        <f t="shared" si="7"/>
        <v>Προάγεται</v>
      </c>
    </row>
    <row r="18" spans="1:16" ht="29.85" customHeight="1">
      <c r="A18" s="7">
        <v>17</v>
      </c>
      <c r="B18" s="8">
        <v>1208</v>
      </c>
      <c r="C18" s="9" t="s">
        <v>28</v>
      </c>
      <c r="D18" s="10" t="s">
        <v>31</v>
      </c>
      <c r="E18" s="11">
        <v>90</v>
      </c>
      <c r="F18" s="12">
        <f t="shared" si="0"/>
        <v>9</v>
      </c>
      <c r="G18" s="13">
        <v>100</v>
      </c>
      <c r="H18" s="12">
        <f t="shared" si="1"/>
        <v>10</v>
      </c>
      <c r="I18" s="13">
        <v>100</v>
      </c>
      <c r="J18" s="12">
        <f t="shared" si="2"/>
        <v>20</v>
      </c>
      <c r="K18" s="12">
        <f t="shared" si="3"/>
        <v>97.5</v>
      </c>
      <c r="L18" s="12">
        <f t="shared" si="4"/>
        <v>39</v>
      </c>
      <c r="M18" s="13">
        <v>90</v>
      </c>
      <c r="N18" s="12">
        <f t="shared" si="5"/>
        <v>54</v>
      </c>
      <c r="O18" s="14">
        <f t="shared" si="6"/>
        <v>93</v>
      </c>
      <c r="P18" s="15" t="str">
        <f t="shared" si="7"/>
        <v>Προάγεται</v>
      </c>
    </row>
    <row r="19" spans="1:16" ht="29.85" customHeight="1">
      <c r="A19" s="7">
        <v>18</v>
      </c>
      <c r="B19" s="8">
        <v>1215</v>
      </c>
      <c r="C19" s="9" t="s">
        <v>29</v>
      </c>
      <c r="D19" s="10" t="s">
        <v>31</v>
      </c>
      <c r="E19" s="11">
        <v>80</v>
      </c>
      <c r="F19" s="12">
        <f t="shared" si="0"/>
        <v>8</v>
      </c>
      <c r="G19" s="13">
        <v>100</v>
      </c>
      <c r="H19" s="12">
        <f t="shared" si="1"/>
        <v>10</v>
      </c>
      <c r="I19" s="13">
        <v>50</v>
      </c>
      <c r="J19" s="12">
        <f t="shared" si="2"/>
        <v>10</v>
      </c>
      <c r="K19" s="12">
        <f t="shared" si="3"/>
        <v>70</v>
      </c>
      <c r="L19" s="12">
        <f t="shared" si="4"/>
        <v>28</v>
      </c>
      <c r="M19" s="13">
        <v>37</v>
      </c>
      <c r="N19" s="12">
        <f t="shared" si="5"/>
        <v>22.2</v>
      </c>
      <c r="O19" s="14">
        <f t="shared" si="6"/>
        <v>50.2</v>
      </c>
      <c r="P19" s="15" t="str">
        <f t="shared" si="7"/>
        <v>Προάγεται</v>
      </c>
    </row>
    <row r="20" spans="1:16" ht="29.85" customHeight="1">
      <c r="A20" s="7">
        <v>19</v>
      </c>
      <c r="B20" s="8">
        <v>1210</v>
      </c>
      <c r="C20" s="9" t="s">
        <v>30</v>
      </c>
      <c r="D20" s="10" t="s">
        <v>31</v>
      </c>
      <c r="E20" s="11">
        <v>90</v>
      </c>
      <c r="F20" s="12">
        <f t="shared" si="0"/>
        <v>9</v>
      </c>
      <c r="G20" s="13">
        <v>80</v>
      </c>
      <c r="H20" s="12">
        <f t="shared" si="1"/>
        <v>8</v>
      </c>
      <c r="I20" s="13">
        <v>100</v>
      </c>
      <c r="J20" s="12">
        <f t="shared" si="2"/>
        <v>20</v>
      </c>
      <c r="K20" s="12">
        <f t="shared" si="3"/>
        <v>92.5</v>
      </c>
      <c r="L20" s="12">
        <f t="shared" si="4"/>
        <v>37</v>
      </c>
      <c r="M20" s="13">
        <v>84</v>
      </c>
      <c r="N20" s="12">
        <f t="shared" si="5"/>
        <v>50.4</v>
      </c>
      <c r="O20" s="14">
        <f t="shared" si="6"/>
        <v>87.4</v>
      </c>
      <c r="P20" s="15" t="str">
        <f t="shared" si="7"/>
        <v>Προάγεται</v>
      </c>
    </row>
    <row r="21" spans="1:16" ht="29.85" customHeight="1">
      <c r="A21" s="7"/>
      <c r="B21" s="16"/>
      <c r="C21" s="17"/>
      <c r="D21" s="16"/>
      <c r="E21" s="11"/>
      <c r="F21" s="12">
        <f t="shared" si="0"/>
        <v>0</v>
      </c>
      <c r="G21" s="13"/>
      <c r="H21" s="12">
        <f t="shared" si="1"/>
        <v>0</v>
      </c>
      <c r="I21" s="13"/>
      <c r="J21" s="12">
        <f t="shared" si="2"/>
        <v>0</v>
      </c>
      <c r="K21" s="12">
        <f t="shared" si="3"/>
        <v>0</v>
      </c>
      <c r="L21" s="12">
        <f t="shared" si="4"/>
        <v>0</v>
      </c>
      <c r="M21" s="13"/>
      <c r="N21" s="12">
        <f t="shared" si="5"/>
        <v>0</v>
      </c>
      <c r="O21" s="14">
        <f t="shared" si="6"/>
        <v>0</v>
      </c>
      <c r="P21" s="15"/>
    </row>
    <row r="22" spans="1:16" ht="29.85" customHeight="1">
      <c r="A22" s="7"/>
      <c r="B22" s="16"/>
      <c r="C22" s="17"/>
      <c r="D22" s="16"/>
      <c r="E22" s="11"/>
      <c r="F22" s="12">
        <f t="shared" si="0"/>
        <v>0</v>
      </c>
      <c r="G22" s="13"/>
      <c r="H22" s="12">
        <f t="shared" si="1"/>
        <v>0</v>
      </c>
      <c r="I22" s="13"/>
      <c r="J22" s="12">
        <f t="shared" si="2"/>
        <v>0</v>
      </c>
      <c r="K22" s="12">
        <f t="shared" si="3"/>
        <v>0</v>
      </c>
      <c r="L22" s="12">
        <f t="shared" si="4"/>
        <v>0</v>
      </c>
      <c r="M22" s="13"/>
      <c r="N22" s="12">
        <f t="shared" si="5"/>
        <v>0</v>
      </c>
      <c r="O22" s="14">
        <f t="shared" si="6"/>
        <v>0</v>
      </c>
      <c r="P22" s="8"/>
    </row>
    <row r="23" spans="1:16" ht="29.85" customHeight="1">
      <c r="A23" s="7"/>
      <c r="B23" s="16"/>
      <c r="C23" s="17"/>
      <c r="D23" s="16"/>
      <c r="E23" s="11"/>
      <c r="F23" s="12">
        <f t="shared" si="0"/>
        <v>0</v>
      </c>
      <c r="G23" s="13"/>
      <c r="H23" s="12">
        <f t="shared" si="1"/>
        <v>0</v>
      </c>
      <c r="I23" s="13"/>
      <c r="J23" s="12">
        <f t="shared" si="2"/>
        <v>0</v>
      </c>
      <c r="K23" s="12">
        <f t="shared" si="3"/>
        <v>0</v>
      </c>
      <c r="L23" s="12">
        <f t="shared" si="4"/>
        <v>0</v>
      </c>
      <c r="M23" s="13"/>
      <c r="N23" s="12">
        <f t="shared" si="5"/>
        <v>0</v>
      </c>
      <c r="O23" s="14">
        <f t="shared" si="6"/>
        <v>0</v>
      </c>
      <c r="P23" s="8"/>
    </row>
    <row r="24" spans="1:16" ht="29.85" customHeight="1">
      <c r="A24" s="7"/>
      <c r="B24" s="16"/>
      <c r="C24" s="17"/>
      <c r="D24" s="16"/>
      <c r="E24" s="11"/>
      <c r="F24" s="12">
        <f t="shared" si="0"/>
        <v>0</v>
      </c>
      <c r="G24" s="13"/>
      <c r="H24" s="12">
        <f t="shared" si="1"/>
        <v>0</v>
      </c>
      <c r="I24" s="13"/>
      <c r="J24" s="12">
        <f t="shared" si="2"/>
        <v>0</v>
      </c>
      <c r="K24" s="12">
        <f t="shared" si="3"/>
        <v>0</v>
      </c>
      <c r="L24" s="12">
        <f t="shared" si="4"/>
        <v>0</v>
      </c>
      <c r="M24" s="13"/>
      <c r="N24" s="12">
        <f t="shared" si="5"/>
        <v>0</v>
      </c>
      <c r="O24" s="14">
        <f t="shared" si="6"/>
        <v>0</v>
      </c>
      <c r="P24" s="8"/>
    </row>
    <row r="25" spans="1:16" ht="29.85" customHeight="1">
      <c r="A25" s="7"/>
      <c r="B25" s="16"/>
      <c r="C25" s="17"/>
      <c r="D25" s="16"/>
      <c r="E25" s="11"/>
      <c r="F25" s="12">
        <f t="shared" si="0"/>
        <v>0</v>
      </c>
      <c r="G25" s="13"/>
      <c r="H25" s="12">
        <f t="shared" si="1"/>
        <v>0</v>
      </c>
      <c r="I25" s="13"/>
      <c r="J25" s="12">
        <f t="shared" si="2"/>
        <v>0</v>
      </c>
      <c r="K25" s="12">
        <f t="shared" si="3"/>
        <v>0</v>
      </c>
      <c r="L25" s="12">
        <f t="shared" si="4"/>
        <v>0</v>
      </c>
      <c r="M25" s="13"/>
      <c r="N25" s="12">
        <f t="shared" si="5"/>
        <v>0</v>
      </c>
      <c r="O25" s="14">
        <f t="shared" si="6"/>
        <v>0</v>
      </c>
      <c r="P25" s="8"/>
    </row>
    <row r="26" spans="1:16" ht="29.85" customHeight="1">
      <c r="A26" s="7"/>
      <c r="B26" s="16"/>
      <c r="C26" s="17"/>
      <c r="D26" s="16"/>
      <c r="E26" s="11"/>
      <c r="F26" s="12">
        <f t="shared" si="0"/>
        <v>0</v>
      </c>
      <c r="G26" s="13"/>
      <c r="H26" s="12">
        <f t="shared" si="1"/>
        <v>0</v>
      </c>
      <c r="I26" s="13"/>
      <c r="J26" s="12">
        <f t="shared" si="2"/>
        <v>0</v>
      </c>
      <c r="K26" s="12">
        <f t="shared" si="3"/>
        <v>0</v>
      </c>
      <c r="L26" s="12">
        <f t="shared" si="4"/>
        <v>0</v>
      </c>
      <c r="M26" s="13"/>
      <c r="N26" s="12">
        <f t="shared" si="5"/>
        <v>0</v>
      </c>
      <c r="O26" s="14">
        <f t="shared" si="6"/>
        <v>0</v>
      </c>
      <c r="P26" s="8"/>
    </row>
    <row r="27" spans="1:16" ht="29.85" customHeight="1">
      <c r="A27" s="7"/>
      <c r="B27" s="16"/>
      <c r="C27" s="17"/>
      <c r="D27" s="16"/>
      <c r="E27" s="11"/>
      <c r="F27" s="12">
        <f t="shared" si="0"/>
        <v>0</v>
      </c>
      <c r="G27" s="13"/>
      <c r="H27" s="12">
        <f t="shared" si="1"/>
        <v>0</v>
      </c>
      <c r="I27" s="13"/>
      <c r="J27" s="12">
        <f t="shared" si="2"/>
        <v>0</v>
      </c>
      <c r="K27" s="12">
        <f t="shared" si="3"/>
        <v>0</v>
      </c>
      <c r="L27" s="12">
        <f t="shared" si="4"/>
        <v>0</v>
      </c>
      <c r="M27" s="13"/>
      <c r="N27" s="12">
        <f t="shared" si="5"/>
        <v>0</v>
      </c>
      <c r="O27" s="14">
        <f t="shared" si="6"/>
        <v>0</v>
      </c>
      <c r="P27" s="8"/>
    </row>
    <row r="28" spans="1:16" ht="29.85" customHeight="1">
      <c r="A28" s="7"/>
      <c r="B28" s="16"/>
      <c r="C28" s="17"/>
      <c r="D28" s="16"/>
      <c r="E28" s="11"/>
      <c r="F28" s="12">
        <f t="shared" si="0"/>
        <v>0</v>
      </c>
      <c r="G28" s="13"/>
      <c r="H28" s="12">
        <f t="shared" si="1"/>
        <v>0</v>
      </c>
      <c r="I28" s="13"/>
      <c r="J28" s="12">
        <f t="shared" si="2"/>
        <v>0</v>
      </c>
      <c r="K28" s="12">
        <f t="shared" si="3"/>
        <v>0</v>
      </c>
      <c r="L28" s="12">
        <f t="shared" si="4"/>
        <v>0</v>
      </c>
      <c r="M28" s="13"/>
      <c r="N28" s="12">
        <f t="shared" si="5"/>
        <v>0</v>
      </c>
      <c r="O28" s="14">
        <f t="shared" si="6"/>
        <v>0</v>
      </c>
      <c r="P28" s="8"/>
    </row>
    <row r="29" spans="1:16" ht="29.85" customHeight="1">
      <c r="A29" s="7"/>
      <c r="B29" s="16"/>
      <c r="C29" s="17"/>
      <c r="D29" s="16"/>
      <c r="E29" s="11"/>
      <c r="F29" s="12">
        <f t="shared" si="0"/>
        <v>0</v>
      </c>
      <c r="G29" s="13"/>
      <c r="H29" s="12">
        <f t="shared" si="1"/>
        <v>0</v>
      </c>
      <c r="I29" s="13"/>
      <c r="J29" s="12">
        <f t="shared" si="2"/>
        <v>0</v>
      </c>
      <c r="K29" s="12">
        <f t="shared" si="3"/>
        <v>0</v>
      </c>
      <c r="L29" s="12">
        <f t="shared" si="4"/>
        <v>0</v>
      </c>
      <c r="M29" s="13"/>
      <c r="N29" s="12">
        <f t="shared" si="5"/>
        <v>0</v>
      </c>
      <c r="O29" s="14">
        <f t="shared" si="6"/>
        <v>0</v>
      </c>
      <c r="P29" s="8"/>
    </row>
    <row r="30" spans="1:16" ht="29.85" customHeight="1">
      <c r="A30" s="7"/>
      <c r="B30" s="16"/>
      <c r="C30" s="17"/>
      <c r="D30" s="16"/>
      <c r="E30" s="11"/>
      <c r="F30" s="12">
        <f t="shared" si="0"/>
        <v>0</v>
      </c>
      <c r="G30" s="13"/>
      <c r="H30" s="12">
        <f t="shared" si="1"/>
        <v>0</v>
      </c>
      <c r="I30" s="13"/>
      <c r="J30" s="12">
        <f t="shared" si="2"/>
        <v>0</v>
      </c>
      <c r="K30" s="12">
        <f t="shared" si="3"/>
        <v>0</v>
      </c>
      <c r="L30" s="12">
        <f t="shared" si="4"/>
        <v>0</v>
      </c>
      <c r="M30" s="13"/>
      <c r="N30" s="12">
        <f t="shared" si="5"/>
        <v>0</v>
      </c>
      <c r="O30" s="14">
        <f t="shared" si="6"/>
        <v>0</v>
      </c>
      <c r="P30" s="8"/>
    </row>
    <row r="31" spans="1:16" ht="29.85" customHeight="1">
      <c r="A31" s="7"/>
      <c r="B31" s="16"/>
      <c r="C31" s="17"/>
      <c r="D31" s="16"/>
      <c r="E31" s="11"/>
      <c r="F31" s="12">
        <f t="shared" si="0"/>
        <v>0</v>
      </c>
      <c r="G31" s="13"/>
      <c r="H31" s="12">
        <f t="shared" si="1"/>
        <v>0</v>
      </c>
      <c r="I31" s="13"/>
      <c r="J31" s="12">
        <f t="shared" si="2"/>
        <v>0</v>
      </c>
      <c r="K31" s="12">
        <f t="shared" si="3"/>
        <v>0</v>
      </c>
      <c r="L31" s="12">
        <f t="shared" si="4"/>
        <v>0</v>
      </c>
      <c r="M31" s="13"/>
      <c r="N31" s="12">
        <f t="shared" si="5"/>
        <v>0</v>
      </c>
      <c r="O31" s="14">
        <f t="shared" si="6"/>
        <v>0</v>
      </c>
      <c r="P31" s="8"/>
    </row>
    <row r="32" spans="1:16" ht="29.85" customHeight="1">
      <c r="A32" s="7"/>
      <c r="B32" s="16"/>
      <c r="C32" s="17"/>
      <c r="D32" s="16"/>
      <c r="E32" s="11"/>
      <c r="F32" s="12">
        <f t="shared" si="0"/>
        <v>0</v>
      </c>
      <c r="G32" s="13"/>
      <c r="H32" s="12">
        <f t="shared" si="1"/>
        <v>0</v>
      </c>
      <c r="I32" s="13"/>
      <c r="J32" s="12">
        <f t="shared" si="2"/>
        <v>0</v>
      </c>
      <c r="K32" s="12">
        <f t="shared" si="3"/>
        <v>0</v>
      </c>
      <c r="L32" s="12">
        <f t="shared" si="4"/>
        <v>0</v>
      </c>
      <c r="M32" s="13"/>
      <c r="N32" s="12">
        <f t="shared" si="5"/>
        <v>0</v>
      </c>
      <c r="O32" s="14">
        <f t="shared" si="6"/>
        <v>0</v>
      </c>
      <c r="P32" s="8"/>
    </row>
    <row r="33" spans="1:16" ht="29.85" customHeight="1">
      <c r="A33" s="7"/>
      <c r="B33" s="16"/>
      <c r="C33" s="17"/>
      <c r="D33" s="16"/>
      <c r="E33" s="11"/>
      <c r="F33" s="12">
        <f t="shared" si="0"/>
        <v>0</v>
      </c>
      <c r="G33" s="13"/>
      <c r="H33" s="12">
        <f t="shared" si="1"/>
        <v>0</v>
      </c>
      <c r="I33" s="13"/>
      <c r="J33" s="12">
        <f t="shared" si="2"/>
        <v>0</v>
      </c>
      <c r="K33" s="12">
        <f t="shared" si="3"/>
        <v>0</v>
      </c>
      <c r="L33" s="12">
        <f t="shared" si="4"/>
        <v>0</v>
      </c>
      <c r="M33" s="13"/>
      <c r="N33" s="12">
        <f t="shared" si="5"/>
        <v>0</v>
      </c>
      <c r="O33" s="14">
        <f t="shared" si="6"/>
        <v>0</v>
      </c>
      <c r="P33" s="8"/>
    </row>
    <row r="34" spans="1:16" ht="29.85" customHeight="1">
      <c r="A34" s="7"/>
      <c r="B34" s="16"/>
      <c r="C34" s="17"/>
      <c r="D34" s="16"/>
      <c r="E34" s="11"/>
      <c r="F34" s="12">
        <f t="shared" si="0"/>
        <v>0</v>
      </c>
      <c r="G34" s="13"/>
      <c r="H34" s="12">
        <f t="shared" si="1"/>
        <v>0</v>
      </c>
      <c r="I34" s="13"/>
      <c r="J34" s="12">
        <f t="shared" si="2"/>
        <v>0</v>
      </c>
      <c r="K34" s="12">
        <f t="shared" si="3"/>
        <v>0</v>
      </c>
      <c r="L34" s="12">
        <f t="shared" si="4"/>
        <v>0</v>
      </c>
      <c r="M34" s="13"/>
      <c r="N34" s="12">
        <f t="shared" si="5"/>
        <v>0</v>
      </c>
      <c r="O34" s="14">
        <f t="shared" si="6"/>
        <v>0</v>
      </c>
      <c r="P34" s="8"/>
    </row>
    <row r="35" spans="1:16" ht="29.85" customHeight="1">
      <c r="A35" s="7"/>
      <c r="B35" s="16"/>
      <c r="C35" s="17"/>
      <c r="D35" s="16"/>
      <c r="E35" s="11"/>
      <c r="F35" s="12">
        <f t="shared" si="0"/>
        <v>0</v>
      </c>
      <c r="G35" s="13"/>
      <c r="H35" s="12">
        <f t="shared" si="1"/>
        <v>0</v>
      </c>
      <c r="I35" s="13"/>
      <c r="J35" s="12">
        <f t="shared" si="2"/>
        <v>0</v>
      </c>
      <c r="K35" s="12">
        <f t="shared" si="3"/>
        <v>0</v>
      </c>
      <c r="L35" s="12">
        <f t="shared" si="4"/>
        <v>0</v>
      </c>
      <c r="M35" s="13"/>
      <c r="N35" s="12">
        <f t="shared" si="5"/>
        <v>0</v>
      </c>
      <c r="O35" s="14">
        <f t="shared" si="6"/>
        <v>0</v>
      </c>
      <c r="P35" s="8"/>
    </row>
    <row r="36" spans="1:16" ht="29.85" customHeight="1">
      <c r="A36" s="7"/>
      <c r="B36" s="16"/>
      <c r="C36" s="17"/>
      <c r="D36" s="16"/>
      <c r="E36" s="11"/>
      <c r="F36" s="12">
        <f t="shared" si="0"/>
        <v>0</v>
      </c>
      <c r="G36" s="13"/>
      <c r="H36" s="12">
        <f t="shared" si="1"/>
        <v>0</v>
      </c>
      <c r="I36" s="13"/>
      <c r="J36" s="12">
        <f t="shared" si="2"/>
        <v>0</v>
      </c>
      <c r="K36" s="12">
        <f t="shared" si="3"/>
        <v>0</v>
      </c>
      <c r="L36" s="12">
        <f t="shared" si="4"/>
        <v>0</v>
      </c>
      <c r="M36" s="13"/>
      <c r="N36" s="12">
        <f t="shared" si="5"/>
        <v>0</v>
      </c>
      <c r="O36" s="14">
        <f t="shared" si="6"/>
        <v>0</v>
      </c>
      <c r="P36" s="8"/>
    </row>
    <row r="37" spans="1:16" ht="29.85" customHeight="1">
      <c r="A37" s="7"/>
      <c r="B37" s="16"/>
      <c r="C37" s="17"/>
      <c r="D37" s="16"/>
      <c r="E37" s="11"/>
      <c r="F37" s="12">
        <f t="shared" si="0"/>
        <v>0</v>
      </c>
      <c r="G37" s="13"/>
      <c r="H37" s="12">
        <f t="shared" si="1"/>
        <v>0</v>
      </c>
      <c r="I37" s="13"/>
      <c r="J37" s="12">
        <f t="shared" si="2"/>
        <v>0</v>
      </c>
      <c r="K37" s="12">
        <f t="shared" si="3"/>
        <v>0</v>
      </c>
      <c r="L37" s="12">
        <f t="shared" si="4"/>
        <v>0</v>
      </c>
      <c r="M37" s="13"/>
      <c r="N37" s="12">
        <f t="shared" si="5"/>
        <v>0</v>
      </c>
      <c r="O37" s="14">
        <f t="shared" si="6"/>
        <v>0</v>
      </c>
      <c r="P37" s="8"/>
    </row>
    <row r="38" spans="1:16" ht="29.85" customHeight="1">
      <c r="A38" s="7"/>
      <c r="B38" s="16"/>
      <c r="C38" s="17"/>
      <c r="D38" s="16"/>
      <c r="E38" s="11"/>
      <c r="F38" s="12">
        <f t="shared" si="0"/>
        <v>0</v>
      </c>
      <c r="G38" s="13"/>
      <c r="H38" s="12">
        <f t="shared" si="1"/>
        <v>0</v>
      </c>
      <c r="I38" s="13"/>
      <c r="J38" s="12">
        <f t="shared" si="2"/>
        <v>0</v>
      </c>
      <c r="K38" s="12">
        <f t="shared" si="3"/>
        <v>0</v>
      </c>
      <c r="L38" s="12">
        <f t="shared" si="4"/>
        <v>0</v>
      </c>
      <c r="M38" s="13"/>
      <c r="N38" s="12">
        <f t="shared" si="5"/>
        <v>0</v>
      </c>
      <c r="O38" s="14">
        <f t="shared" si="6"/>
        <v>0</v>
      </c>
      <c r="P38" s="8"/>
    </row>
    <row r="39" spans="1:16" ht="29.85" customHeight="1">
      <c r="A39" s="7"/>
      <c r="B39" s="16"/>
      <c r="C39" s="17"/>
      <c r="D39" s="16"/>
      <c r="E39" s="11"/>
      <c r="F39" s="12">
        <f t="shared" si="0"/>
        <v>0</v>
      </c>
      <c r="G39" s="13"/>
      <c r="H39" s="12">
        <f t="shared" si="1"/>
        <v>0</v>
      </c>
      <c r="I39" s="13"/>
      <c r="J39" s="12">
        <f t="shared" si="2"/>
        <v>0</v>
      </c>
      <c r="K39" s="12">
        <f t="shared" si="3"/>
        <v>0</v>
      </c>
      <c r="L39" s="12">
        <f t="shared" si="4"/>
        <v>0</v>
      </c>
      <c r="M39" s="13"/>
      <c r="N39" s="12">
        <f t="shared" si="5"/>
        <v>0</v>
      </c>
      <c r="O39" s="14">
        <f t="shared" si="6"/>
        <v>0</v>
      </c>
      <c r="P39" s="8"/>
    </row>
    <row r="40" spans="1:16" ht="29.85" customHeight="1">
      <c r="A40" s="7"/>
      <c r="B40" s="16"/>
      <c r="C40" s="17"/>
      <c r="D40" s="16"/>
      <c r="E40" s="11"/>
      <c r="F40" s="12">
        <f t="shared" si="0"/>
        <v>0</v>
      </c>
      <c r="G40" s="13"/>
      <c r="H40" s="12">
        <f t="shared" si="1"/>
        <v>0</v>
      </c>
      <c r="I40" s="13"/>
      <c r="J40" s="12">
        <f t="shared" si="2"/>
        <v>0</v>
      </c>
      <c r="K40" s="12">
        <f t="shared" si="3"/>
        <v>0</v>
      </c>
      <c r="L40" s="12">
        <f t="shared" si="4"/>
        <v>0</v>
      </c>
      <c r="M40" s="13"/>
      <c r="N40" s="12">
        <f t="shared" si="5"/>
        <v>0</v>
      </c>
      <c r="O40" s="14">
        <f t="shared" si="6"/>
        <v>0</v>
      </c>
      <c r="P40" s="8"/>
    </row>
    <row r="41" spans="1:16" ht="29.85" customHeight="1">
      <c r="A41" s="7"/>
      <c r="B41" s="16"/>
      <c r="C41" s="17"/>
      <c r="D41" s="16"/>
      <c r="E41" s="11"/>
      <c r="F41" s="12">
        <f t="shared" si="0"/>
        <v>0</v>
      </c>
      <c r="G41" s="13"/>
      <c r="H41" s="12">
        <f t="shared" si="1"/>
        <v>0</v>
      </c>
      <c r="I41" s="13"/>
      <c r="J41" s="12">
        <f t="shared" si="2"/>
        <v>0</v>
      </c>
      <c r="K41" s="12">
        <f t="shared" si="3"/>
        <v>0</v>
      </c>
      <c r="L41" s="12">
        <f t="shared" si="4"/>
        <v>0</v>
      </c>
      <c r="M41" s="13"/>
      <c r="N41" s="12">
        <f t="shared" si="5"/>
        <v>0</v>
      </c>
      <c r="O41" s="14">
        <f t="shared" si="6"/>
        <v>0</v>
      </c>
      <c r="P41" s="8"/>
    </row>
    <row r="42" spans="1:16" ht="29.85" customHeight="1">
      <c r="A42" s="7"/>
      <c r="B42" s="16"/>
      <c r="C42" s="17"/>
      <c r="D42" s="16"/>
      <c r="E42" s="11"/>
      <c r="F42" s="12">
        <f t="shared" si="0"/>
        <v>0</v>
      </c>
      <c r="G42" s="13"/>
      <c r="H42" s="12">
        <f t="shared" si="1"/>
        <v>0</v>
      </c>
      <c r="I42" s="13"/>
      <c r="J42" s="12">
        <f t="shared" si="2"/>
        <v>0</v>
      </c>
      <c r="K42" s="12">
        <f t="shared" si="3"/>
        <v>0</v>
      </c>
      <c r="L42" s="12">
        <f t="shared" si="4"/>
        <v>0</v>
      </c>
      <c r="M42" s="13"/>
      <c r="N42" s="12">
        <f t="shared" si="5"/>
        <v>0</v>
      </c>
      <c r="O42" s="14">
        <f t="shared" si="6"/>
        <v>0</v>
      </c>
      <c r="P42" s="8"/>
    </row>
    <row r="43" spans="1:16" ht="29.85" customHeight="1">
      <c r="A43" s="7"/>
      <c r="B43" s="16"/>
      <c r="C43" s="17"/>
      <c r="D43" s="16"/>
      <c r="E43" s="11"/>
      <c r="F43" s="12">
        <f t="shared" si="0"/>
        <v>0</v>
      </c>
      <c r="G43" s="13"/>
      <c r="H43" s="12">
        <f t="shared" si="1"/>
        <v>0</v>
      </c>
      <c r="I43" s="13"/>
      <c r="J43" s="12">
        <f t="shared" si="2"/>
        <v>0</v>
      </c>
      <c r="K43" s="12">
        <f t="shared" si="3"/>
        <v>0</v>
      </c>
      <c r="L43" s="12">
        <f t="shared" si="4"/>
        <v>0</v>
      </c>
      <c r="M43" s="13"/>
      <c r="N43" s="12">
        <f t="shared" si="5"/>
        <v>0</v>
      </c>
      <c r="O43" s="14">
        <f t="shared" si="6"/>
        <v>0</v>
      </c>
      <c r="P43" s="8"/>
    </row>
    <row r="44" spans="1:16" ht="29.85" customHeight="1">
      <c r="A44" s="7"/>
      <c r="B44" s="16"/>
      <c r="C44" s="17"/>
      <c r="D44" s="16"/>
      <c r="E44" s="11"/>
      <c r="F44" s="12">
        <f t="shared" si="0"/>
        <v>0</v>
      </c>
      <c r="G44" s="13"/>
      <c r="H44" s="12">
        <f t="shared" si="1"/>
        <v>0</v>
      </c>
      <c r="I44" s="13"/>
      <c r="J44" s="12">
        <f t="shared" si="2"/>
        <v>0</v>
      </c>
      <c r="K44" s="12">
        <f t="shared" si="3"/>
        <v>0</v>
      </c>
      <c r="L44" s="12">
        <f t="shared" si="4"/>
        <v>0</v>
      </c>
      <c r="M44" s="13"/>
      <c r="N44" s="12">
        <f t="shared" si="5"/>
        <v>0</v>
      </c>
      <c r="O44" s="14">
        <f t="shared" si="6"/>
        <v>0</v>
      </c>
      <c r="P44" s="8"/>
    </row>
    <row r="45" spans="1:16" ht="29.85" customHeight="1">
      <c r="A45" s="7"/>
      <c r="B45" s="16"/>
      <c r="C45" s="17"/>
      <c r="D45" s="16"/>
      <c r="E45" s="11"/>
      <c r="F45" s="12">
        <f t="shared" si="0"/>
        <v>0</v>
      </c>
      <c r="G45" s="13"/>
      <c r="H45" s="12">
        <f t="shared" si="1"/>
        <v>0</v>
      </c>
      <c r="I45" s="13"/>
      <c r="J45" s="12">
        <f t="shared" si="2"/>
        <v>0</v>
      </c>
      <c r="K45" s="12">
        <f t="shared" si="3"/>
        <v>0</v>
      </c>
      <c r="L45" s="12">
        <f t="shared" si="4"/>
        <v>0</v>
      </c>
      <c r="M45" s="13"/>
      <c r="N45" s="12">
        <f t="shared" si="5"/>
        <v>0</v>
      </c>
      <c r="O45" s="14">
        <f t="shared" si="6"/>
        <v>0</v>
      </c>
      <c r="P45" s="8"/>
    </row>
    <row r="46" spans="1:16" ht="29.85" customHeight="1">
      <c r="A46" s="7"/>
      <c r="B46" s="16"/>
      <c r="C46" s="17"/>
      <c r="D46" s="16"/>
      <c r="E46" s="11"/>
      <c r="F46" s="12">
        <f t="shared" si="0"/>
        <v>0</v>
      </c>
      <c r="G46" s="13"/>
      <c r="H46" s="12">
        <f t="shared" si="1"/>
        <v>0</v>
      </c>
      <c r="I46" s="13"/>
      <c r="J46" s="12">
        <f t="shared" si="2"/>
        <v>0</v>
      </c>
      <c r="K46" s="12">
        <f t="shared" si="3"/>
        <v>0</v>
      </c>
      <c r="L46" s="12">
        <f t="shared" si="4"/>
        <v>0</v>
      </c>
      <c r="M46" s="13"/>
      <c r="N46" s="12">
        <f t="shared" si="5"/>
        <v>0</v>
      </c>
      <c r="O46" s="14">
        <f t="shared" si="6"/>
        <v>0</v>
      </c>
      <c r="P46" s="8"/>
    </row>
    <row r="47" spans="1:16" ht="29.85" customHeight="1">
      <c r="A47" s="7"/>
      <c r="B47" s="16"/>
      <c r="C47" s="17"/>
      <c r="D47" s="16"/>
      <c r="E47" s="11"/>
      <c r="F47" s="12">
        <f t="shared" si="0"/>
        <v>0</v>
      </c>
      <c r="G47" s="13"/>
      <c r="H47" s="12">
        <f t="shared" si="1"/>
        <v>0</v>
      </c>
      <c r="I47" s="13"/>
      <c r="J47" s="12">
        <f t="shared" si="2"/>
        <v>0</v>
      </c>
      <c r="K47" s="12">
        <f t="shared" si="3"/>
        <v>0</v>
      </c>
      <c r="L47" s="12">
        <f t="shared" si="4"/>
        <v>0</v>
      </c>
      <c r="M47" s="13"/>
      <c r="N47" s="12">
        <f t="shared" si="5"/>
        <v>0</v>
      </c>
      <c r="O47" s="14">
        <f t="shared" si="6"/>
        <v>0</v>
      </c>
      <c r="P47" s="8"/>
    </row>
    <row r="48" spans="1:16" ht="29.85" customHeight="1">
      <c r="A48" s="7"/>
      <c r="B48" s="16"/>
      <c r="C48" s="17"/>
      <c r="D48" s="16"/>
      <c r="E48" s="11"/>
      <c r="F48" s="12">
        <f t="shared" si="0"/>
        <v>0</v>
      </c>
      <c r="G48" s="13"/>
      <c r="H48" s="12">
        <f t="shared" si="1"/>
        <v>0</v>
      </c>
      <c r="I48" s="13"/>
      <c r="J48" s="12">
        <f t="shared" si="2"/>
        <v>0</v>
      </c>
      <c r="K48" s="12">
        <f t="shared" si="3"/>
        <v>0</v>
      </c>
      <c r="L48" s="12">
        <f t="shared" si="4"/>
        <v>0</v>
      </c>
      <c r="M48" s="13"/>
      <c r="N48" s="12">
        <f t="shared" si="5"/>
        <v>0</v>
      </c>
      <c r="O48" s="14">
        <f t="shared" si="6"/>
        <v>0</v>
      </c>
      <c r="P48" s="8"/>
    </row>
    <row r="49" spans="1:16" ht="29.85" customHeight="1">
      <c r="A49" s="18"/>
      <c r="B49" s="16"/>
      <c r="C49" s="17"/>
      <c r="D49" s="16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29.85" customHeight="1">
      <c r="A50" s="20"/>
      <c r="B50" s="16"/>
      <c r="C50" s="17"/>
      <c r="D50" s="1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29.85" customHeight="1">
      <c r="A51" s="20"/>
      <c r="B51" s="16"/>
      <c r="C51" s="17"/>
      <c r="D51" s="1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29.85" customHeight="1">
      <c r="A52" s="20"/>
      <c r="B52" s="21"/>
      <c r="C52" s="17"/>
      <c r="D52" s="1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29.85" customHeight="1">
      <c r="A53" s="22"/>
      <c r="B53" s="21"/>
      <c r="C53" s="17"/>
      <c r="D53" s="1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</sheetData>
  <sheetProtection password="CA9C" sheet="1" objects="1" scenarios="1"/>
  <mergeCells count="5">
    <mergeCell ref="M1:N1"/>
    <mergeCell ref="K1:L1"/>
    <mergeCell ref="I1:J1"/>
    <mergeCell ref="G1:H1"/>
    <mergeCell ref="E1:F1"/>
  </mergeCells>
  <conditionalFormatting sqref="F2 H2 J2:L2 N2:O2 F3 H3 J3:L3 N3:O3 F4 H4 J4:L4 N4:O4 F5 H5 J5:L5 N5:O5 F6 H6 J6:L6 N6:O6 F7 H7 J7:L7 N7:O7 F8 H8 J8:L8 N8:O8 F9 H9 J9:L9 N9:O9 F10 H10 J10:L10 N10:O10 F11 H11 J11:L11 N11:O11 F12 H12 J12:L12 N12:O12 F13 H13 J13:L13 N13:O13 F14 H14 J14:L14 N14:O14 F15 H15 J15:L15 N15:O15 F16 H16 J16:L16 N16:O16 F17 H17 J17:L17 N17:O17 F18 H18 J18:L18 N18:O18 F19 H19 J19:L19 N19:O19 F20 H20 J20:L20 N20:O20 F21 H21 J21:L21 N21:O21 F22 H22 J22:L22 N22:O22 F23 H23 J23:L23 N23:O23 F24 H24 J24:L24 N24:O24 F25 H25 J25:L25 N25:O25 F26 H26 J26:L26 N26:O26 F27 H27 J27:L27 N27:O27 F28 H28 J28:L28 N28:O28 F29 H29 J29:L29 N29:O29 F30 H30 J30:L30 N30:O30 F31 H31 J31:L31 N31:O31 F32 H32 J32:L32 N32:O32 F33 H33 J33:L33 N33:O33 F34 H34 J34:L34 N34:O34 F35 H35 J35:L35 N35:O35 F36 H36 J36:L36 N36:O36 F37 H37 J37:L37 N37:O37 F38 H38 J38:L38 N38:O38 F39 H39 J39:L39 N39:O39 F40 H40 J40:L40 N40:O40 F41 H41 J41:L41 N41:O41 F42 H42 J42:L42 N42:O42 F43 H43 J43:L43 N43:O43 F44 H44 J44:L44 N44:O44 F45 H45 J45:L45 N45:O45 F46 H46 J46:L46 N46:O46 F47 H47 J47:L47 N47:O47 F48 H48 J48:L48 N48:O48">
    <cfRule type="cellIs" dxfId="0" priority="1" stopIfTrue="1" operator="equal">
      <formula>0</formula>
    </cfRule>
  </conditionalFormatting>
  <pageMargins left="0.7" right="0.7" top="0.94791700000000001" bottom="0.75" header="0.3" footer="0.3"/>
  <pageSetup orientation="landscape"/>
  <headerFooter>
    <oddHeader>&amp;L&amp;"Calibri,Regular"&amp;11&amp;K000000Σχολή: The Limassol College
Ακαδημαϊκό Έτος: 2015-2016&amp;C&amp;"Calibri,Regular"&amp;11&amp;K000000ΚΑΤΑΣΤΑΣΗ ΒΑΘΜΟΛΟΓΙΑΣ
A' ΕΤΟΣ (ΑΙΣΘΗΤΙΚΗ</oddHeader>
    <oddFooter>&amp;R&amp;"Calibri,Regular"&amp;8&amp;K000000Ημερομηνία υποβολής
στην Ακαδημαίκή Επιτροπή: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23" customWidth="1"/>
  </cols>
  <sheetData>
    <row r="1" spans="1:5" ht="15" customHeight="1">
      <c r="A1" s="24"/>
      <c r="B1" s="24"/>
      <c r="C1" s="24"/>
      <c r="D1" s="24"/>
      <c r="E1" s="24"/>
    </row>
    <row r="2" spans="1:5" ht="15" customHeight="1">
      <c r="A2" s="24"/>
      <c r="B2" s="24"/>
      <c r="C2" s="24"/>
      <c r="D2" s="24"/>
      <c r="E2" s="24"/>
    </row>
    <row r="3" spans="1:5" ht="15" customHeight="1">
      <c r="A3" s="24"/>
      <c r="B3" s="24"/>
      <c r="C3" s="24"/>
      <c r="D3" s="24"/>
      <c r="E3" s="24"/>
    </row>
    <row r="4" spans="1:5" ht="15" customHeight="1">
      <c r="A4" s="24"/>
      <c r="B4" s="24"/>
      <c r="C4" s="24"/>
      <c r="D4" s="24"/>
      <c r="E4" s="24"/>
    </row>
    <row r="5" spans="1:5" ht="15" customHeight="1">
      <c r="A5" s="24"/>
      <c r="B5" s="24"/>
      <c r="C5" s="24"/>
      <c r="D5" s="24"/>
      <c r="E5" s="24"/>
    </row>
    <row r="6" spans="1:5" ht="15" customHeight="1">
      <c r="A6" s="24"/>
      <c r="B6" s="24"/>
      <c r="C6" s="24"/>
      <c r="D6" s="24"/>
      <c r="E6" s="24"/>
    </row>
    <row r="7" spans="1:5" ht="15" customHeight="1">
      <c r="A7" s="24"/>
      <c r="B7" s="24"/>
      <c r="C7" s="24"/>
      <c r="D7" s="24"/>
      <c r="E7" s="24"/>
    </row>
    <row r="8" spans="1:5" ht="15" customHeight="1">
      <c r="A8" s="24"/>
      <c r="B8" s="24"/>
      <c r="C8" s="24"/>
      <c r="D8" s="24"/>
      <c r="E8" s="24"/>
    </row>
    <row r="9" spans="1:5" ht="15" customHeight="1">
      <c r="A9" s="24"/>
      <c r="B9" s="24"/>
      <c r="C9" s="24"/>
      <c r="D9" s="24"/>
      <c r="E9" s="24"/>
    </row>
    <row r="10" spans="1:5" ht="15" customHeight="1">
      <c r="A10" s="24"/>
      <c r="B10" s="24"/>
      <c r="C10" s="24"/>
      <c r="D10" s="24"/>
      <c r="E10" s="24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85546875" defaultRowHeight="15" customHeight="1"/>
  <cols>
    <col min="1" max="256" width="8.85546875" style="25" customWidth="1"/>
  </cols>
  <sheetData>
    <row r="1" spans="1:5" ht="15" customHeight="1">
      <c r="A1" s="24"/>
      <c r="B1" s="24"/>
      <c r="C1" s="24"/>
      <c r="D1" s="24"/>
      <c r="E1" s="24"/>
    </row>
    <row r="2" spans="1:5" ht="15" customHeight="1">
      <c r="A2" s="24"/>
      <c r="B2" s="24"/>
      <c r="C2" s="24"/>
      <c r="D2" s="24"/>
      <c r="E2" s="24"/>
    </row>
    <row r="3" spans="1:5" ht="15" customHeight="1">
      <c r="A3" s="24"/>
      <c r="B3" s="24"/>
      <c r="C3" s="24"/>
      <c r="D3" s="24"/>
      <c r="E3" s="24"/>
    </row>
    <row r="4" spans="1:5" ht="15" customHeight="1">
      <c r="A4" s="24"/>
      <c r="B4" s="24"/>
      <c r="C4" s="24"/>
      <c r="D4" s="24"/>
      <c r="E4" s="24"/>
    </row>
    <row r="5" spans="1:5" ht="15" customHeight="1">
      <c r="A5" s="24"/>
      <c r="B5" s="24"/>
      <c r="C5" s="24"/>
      <c r="D5" s="24"/>
      <c r="E5" s="24"/>
    </row>
    <row r="6" spans="1:5" ht="15" customHeight="1">
      <c r="A6" s="24"/>
      <c r="B6" s="24"/>
      <c r="C6" s="24"/>
      <c r="D6" s="24"/>
      <c r="E6" s="24"/>
    </row>
    <row r="7" spans="1:5" ht="15" customHeight="1">
      <c r="A7" s="24"/>
      <c r="B7" s="24"/>
      <c r="C7" s="24"/>
      <c r="D7" s="24"/>
      <c r="E7" s="24"/>
    </row>
    <row r="8" spans="1:5" ht="15" customHeight="1">
      <c r="A8" s="24"/>
      <c r="B8" s="24"/>
      <c r="C8" s="24"/>
      <c r="D8" s="24"/>
      <c r="E8" s="24"/>
    </row>
    <row r="9" spans="1:5" ht="15" customHeight="1">
      <c r="A9" s="24"/>
      <c r="B9" s="24"/>
      <c r="C9" s="24"/>
      <c r="D9" s="24"/>
      <c r="E9" s="24"/>
    </row>
    <row r="10" spans="1:5" ht="15" customHeight="1">
      <c r="A10" s="24"/>
      <c r="B10" s="24"/>
      <c r="C10" s="24"/>
      <c r="D10" s="24"/>
      <c r="E10" s="24"/>
    </row>
  </sheetData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EU Programmes</cp:lastModifiedBy>
  <dcterms:modified xsi:type="dcterms:W3CDTF">2016-07-08T08:52:36Z</dcterms:modified>
</cp:coreProperties>
</file>