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1" i="1"/>
  <c r="N12"/>
  <c r="N13"/>
  <c r="N14"/>
  <c r="N15"/>
  <c r="N3"/>
  <c r="N4"/>
  <c r="N5"/>
  <c r="N6"/>
  <c r="N7"/>
  <c r="N8"/>
  <c r="N9"/>
  <c r="N10"/>
  <c r="H13"/>
  <c r="H14"/>
  <c r="H15"/>
  <c r="H3"/>
  <c r="H4"/>
  <c r="H5"/>
  <c r="H6"/>
  <c r="H7"/>
  <c r="H8"/>
  <c r="H9"/>
  <c r="H10"/>
  <c r="H11"/>
  <c r="H12"/>
  <c r="F9"/>
  <c r="F10"/>
  <c r="F11"/>
  <c r="F12"/>
  <c r="F13"/>
  <c r="F14"/>
  <c r="F15"/>
  <c r="F3"/>
  <c r="F4"/>
  <c r="F5"/>
  <c r="F6"/>
  <c r="F7"/>
  <c r="F8"/>
  <c r="H16" l="1"/>
  <c r="H2"/>
  <c r="F16"/>
  <c r="F2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J15"/>
  <c r="J14"/>
  <c r="J13"/>
  <c r="J12"/>
  <c r="J11"/>
  <c r="J10"/>
  <c r="J9"/>
  <c r="J8"/>
  <c r="J7"/>
  <c r="J6"/>
  <c r="J5"/>
  <c r="J4"/>
  <c r="J3"/>
  <c r="N2"/>
  <c r="J2"/>
  <c r="O3" l="1"/>
  <c r="O10"/>
  <c r="O16"/>
  <c r="O14"/>
  <c r="O13"/>
  <c r="O11"/>
  <c r="O8"/>
  <c r="O7"/>
  <c r="O4"/>
  <c r="O15"/>
  <c r="O5"/>
  <c r="O9"/>
  <c r="O12"/>
  <c r="O2"/>
  <c r="O6"/>
  <c r="L2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O32" l="1"/>
  <c r="P3"/>
  <c r="O36"/>
  <c r="O20"/>
  <c r="P6"/>
  <c r="O40"/>
  <c r="O24"/>
  <c r="P10"/>
  <c r="O28"/>
  <c r="O43"/>
  <c r="O39"/>
  <c r="O35"/>
  <c r="O31"/>
  <c r="O27"/>
  <c r="O23"/>
  <c r="O19"/>
  <c r="P15"/>
  <c r="P12"/>
  <c r="P9"/>
  <c r="P5"/>
  <c r="P2"/>
  <c r="O41"/>
  <c r="O37"/>
  <c r="O33"/>
  <c r="O29"/>
  <c r="O25"/>
  <c r="O21"/>
  <c r="O17"/>
  <c r="P13"/>
  <c r="P11"/>
  <c r="P7"/>
  <c r="P4"/>
  <c r="O42"/>
  <c r="O38"/>
  <c r="O34"/>
  <c r="O30"/>
  <c r="O26"/>
  <c r="O22"/>
  <c r="O18"/>
  <c r="P14"/>
  <c r="P8"/>
</calcChain>
</file>

<file path=xl/sharedStrings.xml><?xml version="1.0" encoding="utf-8"?>
<sst xmlns="http://schemas.openxmlformats.org/spreadsheetml/2006/main" count="42" uniqueCount="28">
  <si>
    <t>A/A</t>
  </si>
  <si>
    <t>Aριθμός
Μητρώου</t>
  </si>
  <si>
    <t>Φοιτητής                                                  (Επώνυμο, Όνομα, Όνομα Πατέρα)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</si>
  <si>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</si>
  <si>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</si>
  <si>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</si>
  <si>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</si>
  <si>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</si>
  <si>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ΜΑΘΗΜΑ
 Γ' ΕΞΑΜΗΝΟ</t>
  </si>
  <si>
    <t>Ανδρέου Ανδρέας</t>
  </si>
  <si>
    <t>Ηλία Παναγιώτα</t>
  </si>
  <si>
    <t>Θεοχάρους Άνθη</t>
  </si>
  <si>
    <t>Ιγνατίου Δέσποινα</t>
  </si>
  <si>
    <t>Κωνσταντίνου Γεωργία</t>
  </si>
  <si>
    <t>Λεωνίδου Δώρος</t>
  </si>
  <si>
    <t>Μάρκου Άγγελος</t>
  </si>
  <si>
    <t>Μπομπό Αντρέας Μανώλης</t>
  </si>
  <si>
    <t>Νικολάου Ανδρέας</t>
  </si>
  <si>
    <t>Νικολάου Μαρία</t>
  </si>
  <si>
    <t>Παπαντωνίου Θωμαίδα</t>
  </si>
  <si>
    <t>Φωτίου Άννα</t>
  </si>
  <si>
    <t>Χαραλαμπίδης Μιχάλης</t>
  </si>
  <si>
    <t>Χριστοφόρου Πέτρος</t>
  </si>
  <si>
    <t>Χρυσοστόμου Μαριάννα</t>
  </si>
  <si>
    <t>Παρουσίες και Συμμετοχή 15%</t>
  </si>
  <si>
    <t>Ενδιάμεση Eξέταση 25%</t>
  </si>
  <si>
    <t>ERASMUS</t>
  </si>
  <si>
    <t>ΠΑΘΟΦΥΣΙΟΛΟΓΙΑ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</si>
</sst>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i/>
      <sz val="11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12" fillId="0" borderId="1" xfId="0" applyFont="1" applyBorder="1" applyAlignment="1">
      <alignment vertical="top" wrapText="1"/>
    </xf>
    <xf numFmtId="0" fontId="13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vertical="top" wrapText="1"/>
    </xf>
    <xf numFmtId="0" fontId="13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vertical="top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1543050</xdr:rowOff>
    </xdr:from>
    <xdr:to>
      <xdr:col>9</xdr:col>
      <xdr:colOff>0</xdr:colOff>
      <xdr:row>36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1562100</xdr:rowOff>
    </xdr:from>
    <xdr:to>
      <xdr:col>13</xdr:col>
      <xdr:colOff>0</xdr:colOff>
      <xdr:row>36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1543050</xdr:rowOff>
    </xdr:from>
    <xdr:to>
      <xdr:col>9</xdr:col>
      <xdr:colOff>0</xdr:colOff>
      <xdr:row>36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1562100</xdr:rowOff>
    </xdr:from>
    <xdr:to>
      <xdr:col>13</xdr:col>
      <xdr:colOff>0</xdr:colOff>
      <xdr:row>36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1543050</xdr:rowOff>
    </xdr:from>
    <xdr:to>
      <xdr:col>9</xdr:col>
      <xdr:colOff>0</xdr:colOff>
      <xdr:row>36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1562100</xdr:rowOff>
    </xdr:from>
    <xdr:to>
      <xdr:col>13</xdr:col>
      <xdr:colOff>0</xdr:colOff>
      <xdr:row>36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1543050</xdr:rowOff>
    </xdr:from>
    <xdr:to>
      <xdr:col>9</xdr:col>
      <xdr:colOff>0</xdr:colOff>
      <xdr:row>36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1562100</xdr:rowOff>
    </xdr:from>
    <xdr:to>
      <xdr:col>13</xdr:col>
      <xdr:colOff>0</xdr:colOff>
      <xdr:row>36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Layout" zoomScaleNormal="100" workbookViewId="0">
      <selection activeCell="E2" sqref="E1:N1048576"/>
    </sheetView>
  </sheetViews>
  <sheetFormatPr defaultRowHeight="15"/>
  <cols>
    <col min="1" max="1" width="4.7109375" customWidth="1"/>
    <col min="2" max="2" width="6.7109375" customWidth="1"/>
    <col min="3" max="3" width="28.4257812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93" customHeight="1" thickBot="1">
      <c r="A1" s="1" t="s">
        <v>0</v>
      </c>
      <c r="B1" s="2" t="s">
        <v>1</v>
      </c>
      <c r="C1" s="1" t="s">
        <v>2</v>
      </c>
      <c r="D1" s="3" t="s">
        <v>8</v>
      </c>
      <c r="E1" s="24" t="s">
        <v>24</v>
      </c>
      <c r="F1" s="25"/>
      <c r="G1" s="24" t="s">
        <v>25</v>
      </c>
      <c r="H1" s="25"/>
      <c r="I1" s="24" t="s">
        <v>3</v>
      </c>
      <c r="J1" s="25"/>
      <c r="K1" s="24" t="s">
        <v>4</v>
      </c>
      <c r="L1" s="25"/>
      <c r="M1" s="24" t="s">
        <v>5</v>
      </c>
      <c r="N1" s="25"/>
      <c r="O1" s="4" t="s">
        <v>6</v>
      </c>
      <c r="P1" s="5" t="s">
        <v>7</v>
      </c>
    </row>
    <row r="2" spans="1:16" ht="29.85" customHeight="1" thickBot="1">
      <c r="A2" s="6">
        <v>1</v>
      </c>
      <c r="B2" s="20">
        <v>1260</v>
      </c>
      <c r="C2" s="21" t="s">
        <v>9</v>
      </c>
      <c r="D2" s="7" t="s">
        <v>27</v>
      </c>
      <c r="E2" s="13">
        <v>80</v>
      </c>
      <c r="F2" s="15">
        <f>E2*15%</f>
        <v>12</v>
      </c>
      <c r="G2" s="9">
        <v>98</v>
      </c>
      <c r="H2" s="15">
        <f>G2*25%</f>
        <v>24.5</v>
      </c>
      <c r="I2" s="9"/>
      <c r="J2" s="15">
        <f t="shared" ref="J2:J43" si="0">I2*20%</f>
        <v>0</v>
      </c>
      <c r="K2" s="15">
        <f>L2*100/40</f>
        <v>91.25</v>
      </c>
      <c r="L2" s="15">
        <f>SUM(F2+H2+J2)</f>
        <v>36.5</v>
      </c>
      <c r="M2" s="9">
        <v>93</v>
      </c>
      <c r="N2" s="15">
        <f>M2*60%</f>
        <v>55.8</v>
      </c>
      <c r="O2" s="16">
        <f>SUM(N2+H2+F2)</f>
        <v>92.3</v>
      </c>
      <c r="P2" s="18" t="str">
        <f>IF(O2&gt;=50,"Προάγεται","Απορίπτεται")</f>
        <v>Προάγεται</v>
      </c>
    </row>
    <row r="3" spans="1:16" ht="29.85" customHeight="1" thickBot="1">
      <c r="A3" s="6">
        <v>2</v>
      </c>
      <c r="B3" s="22">
        <v>1269</v>
      </c>
      <c r="C3" s="23" t="s">
        <v>10</v>
      </c>
      <c r="D3" s="7" t="s">
        <v>27</v>
      </c>
      <c r="E3" s="13">
        <v>100</v>
      </c>
      <c r="F3" s="15">
        <f t="shared" ref="F3:F15" si="1">E3*15%</f>
        <v>15</v>
      </c>
      <c r="G3" s="9">
        <v>56</v>
      </c>
      <c r="H3" s="15">
        <f t="shared" ref="H3:H15" si="2">G3*25%</f>
        <v>14</v>
      </c>
      <c r="I3" s="9"/>
      <c r="J3" s="15">
        <f t="shared" si="0"/>
        <v>0</v>
      </c>
      <c r="K3" s="15">
        <f t="shared" ref="K3:K43" si="3">L3*100/40</f>
        <v>72.5</v>
      </c>
      <c r="L3" s="15">
        <f t="shared" ref="L3:L43" si="4">SUM(F3+H3+J3)</f>
        <v>29</v>
      </c>
      <c r="M3" s="9">
        <v>54</v>
      </c>
      <c r="N3" s="15">
        <f t="shared" ref="N3:N15" si="5">M3*60%</f>
        <v>32.4</v>
      </c>
      <c r="O3" s="16">
        <f t="shared" ref="O3:O16" si="6">SUM(N3+H3+F3)</f>
        <v>61.4</v>
      </c>
      <c r="P3" s="18" t="str">
        <f>IF(O3&gt;=50,"Προάγεται","Απορίπτεται")</f>
        <v>Προάγεται</v>
      </c>
    </row>
    <row r="4" spans="1:16" ht="29.85" customHeight="1" thickBot="1">
      <c r="A4" s="6">
        <v>3</v>
      </c>
      <c r="B4" s="22">
        <v>1255</v>
      </c>
      <c r="C4" s="23" t="s">
        <v>11</v>
      </c>
      <c r="D4" s="7" t="s">
        <v>27</v>
      </c>
      <c r="E4" s="13">
        <v>100</v>
      </c>
      <c r="F4" s="15">
        <f t="shared" si="1"/>
        <v>15</v>
      </c>
      <c r="G4" s="9">
        <v>90</v>
      </c>
      <c r="H4" s="15">
        <f t="shared" si="2"/>
        <v>22.5</v>
      </c>
      <c r="I4" s="9"/>
      <c r="J4" s="15">
        <f t="shared" si="0"/>
        <v>0</v>
      </c>
      <c r="K4" s="15">
        <f t="shared" si="3"/>
        <v>93.75</v>
      </c>
      <c r="L4" s="15">
        <f t="shared" si="4"/>
        <v>37.5</v>
      </c>
      <c r="M4" s="9">
        <v>85</v>
      </c>
      <c r="N4" s="15">
        <f t="shared" si="5"/>
        <v>51</v>
      </c>
      <c r="O4" s="16">
        <f t="shared" si="6"/>
        <v>88.5</v>
      </c>
      <c r="P4" s="18" t="str">
        <f t="shared" ref="P4:P15" si="7">IF(O4&gt;=50,"Προάγεται","Απορίπτεται")</f>
        <v>Προάγεται</v>
      </c>
    </row>
    <row r="5" spans="1:16" ht="29.85" customHeight="1" thickBot="1">
      <c r="A5" s="6">
        <v>4</v>
      </c>
      <c r="B5" s="22">
        <v>1251</v>
      </c>
      <c r="C5" s="23" t="s">
        <v>12</v>
      </c>
      <c r="D5" s="7" t="s">
        <v>27</v>
      </c>
      <c r="E5" s="13">
        <v>90</v>
      </c>
      <c r="F5" s="15">
        <f t="shared" si="1"/>
        <v>13.5</v>
      </c>
      <c r="G5" s="9">
        <v>27</v>
      </c>
      <c r="H5" s="15">
        <f t="shared" si="2"/>
        <v>6.75</v>
      </c>
      <c r="I5" s="9"/>
      <c r="J5" s="15">
        <f t="shared" si="0"/>
        <v>0</v>
      </c>
      <c r="K5" s="15">
        <f t="shared" si="3"/>
        <v>50.625</v>
      </c>
      <c r="L5" s="15">
        <f t="shared" si="4"/>
        <v>20.25</v>
      </c>
      <c r="M5" s="9">
        <v>12</v>
      </c>
      <c r="N5" s="15">
        <f t="shared" si="5"/>
        <v>7.1999999999999993</v>
      </c>
      <c r="O5" s="16">
        <f t="shared" si="6"/>
        <v>27.45</v>
      </c>
      <c r="P5" s="18" t="str">
        <f t="shared" si="7"/>
        <v>Απορίπτεται</v>
      </c>
    </row>
    <row r="6" spans="1:16" ht="29.85" customHeight="1" thickBot="1">
      <c r="A6" s="6">
        <v>5</v>
      </c>
      <c r="B6" s="22">
        <v>1270</v>
      </c>
      <c r="C6" s="23" t="s">
        <v>13</v>
      </c>
      <c r="D6" s="7" t="s">
        <v>27</v>
      </c>
      <c r="E6" s="13">
        <v>90</v>
      </c>
      <c r="F6" s="15">
        <f t="shared" si="1"/>
        <v>13.5</v>
      </c>
      <c r="G6" s="9">
        <v>100</v>
      </c>
      <c r="H6" s="15">
        <f t="shared" si="2"/>
        <v>25</v>
      </c>
      <c r="I6" s="9"/>
      <c r="J6" s="15">
        <f t="shared" si="0"/>
        <v>0</v>
      </c>
      <c r="K6" s="15">
        <f t="shared" si="3"/>
        <v>96.25</v>
      </c>
      <c r="L6" s="15">
        <f t="shared" si="4"/>
        <v>38.5</v>
      </c>
      <c r="M6" s="9">
        <v>73</v>
      </c>
      <c r="N6" s="15">
        <f t="shared" si="5"/>
        <v>43.8</v>
      </c>
      <c r="O6" s="16">
        <f t="shared" si="6"/>
        <v>82.3</v>
      </c>
      <c r="P6" s="18" t="str">
        <f t="shared" si="7"/>
        <v>Προάγεται</v>
      </c>
    </row>
    <row r="7" spans="1:16" ht="29.85" customHeight="1" thickBot="1">
      <c r="A7" s="6">
        <v>6</v>
      </c>
      <c r="B7" s="22">
        <v>1250</v>
      </c>
      <c r="C7" s="23" t="s">
        <v>14</v>
      </c>
      <c r="D7" s="7" t="s">
        <v>27</v>
      </c>
      <c r="E7" s="13">
        <v>90</v>
      </c>
      <c r="F7" s="15">
        <f t="shared" si="1"/>
        <v>13.5</v>
      </c>
      <c r="G7" s="9">
        <v>78</v>
      </c>
      <c r="H7" s="15">
        <f t="shared" si="2"/>
        <v>19.5</v>
      </c>
      <c r="I7" s="9"/>
      <c r="J7" s="15">
        <f t="shared" si="0"/>
        <v>0</v>
      </c>
      <c r="K7" s="15">
        <f t="shared" si="3"/>
        <v>82.5</v>
      </c>
      <c r="L7" s="15">
        <f t="shared" si="4"/>
        <v>33</v>
      </c>
      <c r="M7" s="9">
        <v>93</v>
      </c>
      <c r="N7" s="15">
        <f t="shared" si="5"/>
        <v>55.8</v>
      </c>
      <c r="O7" s="16">
        <f t="shared" si="6"/>
        <v>88.8</v>
      </c>
      <c r="P7" s="18" t="str">
        <f t="shared" si="7"/>
        <v>Προάγεται</v>
      </c>
    </row>
    <row r="8" spans="1:16" ht="29.85" customHeight="1" thickBot="1">
      <c r="A8" s="6">
        <v>7</v>
      </c>
      <c r="B8" s="22">
        <v>1264</v>
      </c>
      <c r="C8" s="23" t="s">
        <v>15</v>
      </c>
      <c r="D8" s="7" t="s">
        <v>27</v>
      </c>
      <c r="E8" s="13">
        <v>100</v>
      </c>
      <c r="F8" s="15">
        <f t="shared" si="1"/>
        <v>15</v>
      </c>
      <c r="G8" s="9">
        <v>98</v>
      </c>
      <c r="H8" s="15">
        <f t="shared" si="2"/>
        <v>24.5</v>
      </c>
      <c r="I8" s="9"/>
      <c r="J8" s="15">
        <f t="shared" si="0"/>
        <v>0</v>
      </c>
      <c r="K8" s="15">
        <f t="shared" si="3"/>
        <v>98.75</v>
      </c>
      <c r="L8" s="15">
        <f t="shared" si="4"/>
        <v>39.5</v>
      </c>
      <c r="M8" s="9">
        <v>90</v>
      </c>
      <c r="N8" s="15">
        <f t="shared" si="5"/>
        <v>54</v>
      </c>
      <c r="O8" s="16">
        <f t="shared" si="6"/>
        <v>93.5</v>
      </c>
      <c r="P8" s="18" t="str">
        <f t="shared" si="7"/>
        <v>Προάγεται</v>
      </c>
    </row>
    <row r="9" spans="1:16" ht="29.85" customHeight="1" thickBot="1">
      <c r="A9" s="6">
        <v>8</v>
      </c>
      <c r="B9" s="22">
        <v>1266</v>
      </c>
      <c r="C9" s="23" t="s">
        <v>16</v>
      </c>
      <c r="D9" s="7" t="s">
        <v>27</v>
      </c>
      <c r="E9" s="13">
        <v>100</v>
      </c>
      <c r="F9" s="15">
        <f>E9*15%</f>
        <v>15</v>
      </c>
      <c r="G9" s="9">
        <v>95</v>
      </c>
      <c r="H9" s="15">
        <f t="shared" si="2"/>
        <v>23.75</v>
      </c>
      <c r="I9" s="9"/>
      <c r="J9" s="15">
        <f t="shared" si="0"/>
        <v>0</v>
      </c>
      <c r="K9" s="15">
        <f t="shared" si="3"/>
        <v>96.875</v>
      </c>
      <c r="L9" s="15">
        <f t="shared" si="4"/>
        <v>38.75</v>
      </c>
      <c r="M9" s="9">
        <v>85</v>
      </c>
      <c r="N9" s="15">
        <f t="shared" si="5"/>
        <v>51</v>
      </c>
      <c r="O9" s="16">
        <f t="shared" si="6"/>
        <v>89.75</v>
      </c>
      <c r="P9" s="18" t="str">
        <f t="shared" si="7"/>
        <v>Προάγεται</v>
      </c>
    </row>
    <row r="10" spans="1:16" ht="29.85" customHeight="1" thickBot="1">
      <c r="A10" s="6">
        <v>9</v>
      </c>
      <c r="B10" s="22">
        <v>1259</v>
      </c>
      <c r="C10" s="23" t="s">
        <v>17</v>
      </c>
      <c r="D10" s="7" t="s">
        <v>27</v>
      </c>
      <c r="E10" s="13">
        <v>90</v>
      </c>
      <c r="F10" s="15">
        <f t="shared" si="1"/>
        <v>13.5</v>
      </c>
      <c r="G10" s="9">
        <v>70</v>
      </c>
      <c r="H10" s="15">
        <f t="shared" si="2"/>
        <v>17.5</v>
      </c>
      <c r="I10" s="9"/>
      <c r="J10" s="15">
        <f t="shared" si="0"/>
        <v>0</v>
      </c>
      <c r="K10" s="15">
        <f t="shared" si="3"/>
        <v>77.5</v>
      </c>
      <c r="L10" s="15">
        <f t="shared" si="4"/>
        <v>31</v>
      </c>
      <c r="M10" s="9">
        <v>52</v>
      </c>
      <c r="N10" s="15">
        <f t="shared" si="5"/>
        <v>31.2</v>
      </c>
      <c r="O10" s="16">
        <f t="shared" si="6"/>
        <v>62.2</v>
      </c>
      <c r="P10" s="18" t="str">
        <f t="shared" si="7"/>
        <v>Προάγεται</v>
      </c>
    </row>
    <row r="11" spans="1:16" ht="29.85" customHeight="1" thickBot="1">
      <c r="A11" s="6">
        <v>10</v>
      </c>
      <c r="B11" s="22">
        <v>1272</v>
      </c>
      <c r="C11" s="23" t="s">
        <v>18</v>
      </c>
      <c r="D11" s="7" t="s">
        <v>27</v>
      </c>
      <c r="E11" s="13">
        <v>90</v>
      </c>
      <c r="F11" s="15">
        <f t="shared" si="1"/>
        <v>13.5</v>
      </c>
      <c r="G11" s="9">
        <v>50</v>
      </c>
      <c r="H11" s="15">
        <f t="shared" si="2"/>
        <v>12.5</v>
      </c>
      <c r="I11" s="9"/>
      <c r="J11" s="15">
        <f t="shared" si="0"/>
        <v>0</v>
      </c>
      <c r="K11" s="15">
        <f t="shared" si="3"/>
        <v>65</v>
      </c>
      <c r="L11" s="15">
        <f t="shared" si="4"/>
        <v>26</v>
      </c>
      <c r="M11" s="9">
        <v>69</v>
      </c>
      <c r="N11" s="15">
        <f>M11*60%</f>
        <v>41.4</v>
      </c>
      <c r="O11" s="16">
        <f t="shared" si="6"/>
        <v>67.400000000000006</v>
      </c>
      <c r="P11" s="18" t="str">
        <f t="shared" si="7"/>
        <v>Προάγεται</v>
      </c>
    </row>
    <row r="12" spans="1:16" ht="29.85" customHeight="1" thickBot="1">
      <c r="A12" s="6">
        <v>11</v>
      </c>
      <c r="B12" s="22">
        <v>1271</v>
      </c>
      <c r="C12" s="23" t="s">
        <v>19</v>
      </c>
      <c r="D12" s="7" t="s">
        <v>27</v>
      </c>
      <c r="E12" s="13">
        <v>100</v>
      </c>
      <c r="F12" s="15">
        <f t="shared" si="1"/>
        <v>15</v>
      </c>
      <c r="G12" s="9">
        <v>68</v>
      </c>
      <c r="H12" s="15">
        <f t="shared" si="2"/>
        <v>17</v>
      </c>
      <c r="I12" s="9"/>
      <c r="J12" s="15">
        <f t="shared" si="0"/>
        <v>0</v>
      </c>
      <c r="K12" s="15">
        <f t="shared" si="3"/>
        <v>80</v>
      </c>
      <c r="L12" s="15">
        <f t="shared" si="4"/>
        <v>32</v>
      </c>
      <c r="M12" s="9">
        <v>47</v>
      </c>
      <c r="N12" s="15">
        <f t="shared" si="5"/>
        <v>28.2</v>
      </c>
      <c r="O12" s="16">
        <f t="shared" si="6"/>
        <v>60.2</v>
      </c>
      <c r="P12" s="18" t="str">
        <f t="shared" si="7"/>
        <v>Προάγεται</v>
      </c>
    </row>
    <row r="13" spans="1:16" ht="29.85" customHeight="1" thickBot="1">
      <c r="A13" s="6">
        <v>12</v>
      </c>
      <c r="B13" s="22">
        <v>1275</v>
      </c>
      <c r="C13" s="23" t="s">
        <v>20</v>
      </c>
      <c r="D13" s="7" t="s">
        <v>27</v>
      </c>
      <c r="E13" s="13">
        <v>100</v>
      </c>
      <c r="F13" s="15">
        <f t="shared" si="1"/>
        <v>15</v>
      </c>
      <c r="G13" s="9">
        <v>83</v>
      </c>
      <c r="H13" s="15">
        <f>G13*25%</f>
        <v>20.75</v>
      </c>
      <c r="I13" s="9"/>
      <c r="J13" s="15">
        <f t="shared" si="0"/>
        <v>0</v>
      </c>
      <c r="K13" s="15">
        <f t="shared" si="3"/>
        <v>89.375</v>
      </c>
      <c r="L13" s="15">
        <f t="shared" si="4"/>
        <v>35.75</v>
      </c>
      <c r="M13" s="9">
        <v>90</v>
      </c>
      <c r="N13" s="15">
        <f t="shared" si="5"/>
        <v>54</v>
      </c>
      <c r="O13" s="16">
        <f t="shared" si="6"/>
        <v>89.75</v>
      </c>
      <c r="P13" s="18" t="str">
        <f t="shared" si="7"/>
        <v>Προάγεται</v>
      </c>
    </row>
    <row r="14" spans="1:16" ht="29.85" customHeight="1" thickBot="1">
      <c r="A14" s="6">
        <v>13</v>
      </c>
      <c r="B14" s="22">
        <v>1256</v>
      </c>
      <c r="C14" s="23" t="s">
        <v>21</v>
      </c>
      <c r="D14" s="7" t="s">
        <v>27</v>
      </c>
      <c r="E14" s="13">
        <v>90</v>
      </c>
      <c r="F14" s="15">
        <f t="shared" si="1"/>
        <v>13.5</v>
      </c>
      <c r="G14" s="9">
        <v>98</v>
      </c>
      <c r="H14" s="15">
        <f t="shared" si="2"/>
        <v>24.5</v>
      </c>
      <c r="I14" s="9"/>
      <c r="J14" s="15">
        <f t="shared" si="0"/>
        <v>0</v>
      </c>
      <c r="K14" s="15">
        <f t="shared" si="3"/>
        <v>95</v>
      </c>
      <c r="L14" s="15">
        <f t="shared" si="4"/>
        <v>38</v>
      </c>
      <c r="M14" s="9">
        <v>91</v>
      </c>
      <c r="N14" s="15">
        <f t="shared" si="5"/>
        <v>54.6</v>
      </c>
      <c r="O14" s="16">
        <f t="shared" si="6"/>
        <v>92.6</v>
      </c>
      <c r="P14" s="18" t="str">
        <f t="shared" si="7"/>
        <v>Προάγεται</v>
      </c>
    </row>
    <row r="15" spans="1:16" ht="29.85" customHeight="1" thickBot="1">
      <c r="A15" s="6">
        <v>14</v>
      </c>
      <c r="B15" s="22">
        <v>1261</v>
      </c>
      <c r="C15" s="23" t="s">
        <v>22</v>
      </c>
      <c r="D15" s="7" t="s">
        <v>27</v>
      </c>
      <c r="E15" s="13">
        <v>80</v>
      </c>
      <c r="F15" s="15">
        <f t="shared" si="1"/>
        <v>12</v>
      </c>
      <c r="G15" s="9">
        <v>75</v>
      </c>
      <c r="H15" s="15">
        <f t="shared" si="2"/>
        <v>18.75</v>
      </c>
      <c r="I15" s="9"/>
      <c r="J15" s="15">
        <f t="shared" si="0"/>
        <v>0</v>
      </c>
      <c r="K15" s="15">
        <f t="shared" si="3"/>
        <v>76.875</v>
      </c>
      <c r="L15" s="15">
        <f t="shared" si="4"/>
        <v>30.75</v>
      </c>
      <c r="M15" s="9">
        <v>53</v>
      </c>
      <c r="N15" s="15">
        <f t="shared" si="5"/>
        <v>31.799999999999997</v>
      </c>
      <c r="O15" s="16">
        <f t="shared" si="6"/>
        <v>62.55</v>
      </c>
      <c r="P15" s="18" t="str">
        <f t="shared" si="7"/>
        <v>Προάγεται</v>
      </c>
    </row>
    <row r="16" spans="1:16" ht="29.85" customHeight="1" thickBot="1">
      <c r="A16" s="6">
        <v>15</v>
      </c>
      <c r="B16" s="22">
        <v>1274</v>
      </c>
      <c r="C16" s="23" t="s">
        <v>23</v>
      </c>
      <c r="D16" s="7" t="s">
        <v>27</v>
      </c>
      <c r="E16" s="13"/>
      <c r="F16" s="15">
        <f t="shared" ref="F16" si="8">E16*15%</f>
        <v>0</v>
      </c>
      <c r="G16" s="9"/>
      <c r="H16" s="15">
        <f t="shared" ref="H16" si="9">G16*25%</f>
        <v>0</v>
      </c>
      <c r="I16" s="9"/>
      <c r="J16" s="15">
        <f t="shared" si="0"/>
        <v>0</v>
      </c>
      <c r="K16" s="15">
        <f t="shared" si="3"/>
        <v>0</v>
      </c>
      <c r="L16" s="15">
        <f t="shared" si="4"/>
        <v>0</v>
      </c>
      <c r="M16" s="9"/>
      <c r="N16" s="15">
        <f t="shared" ref="N16:N43" si="10">M16*60%</f>
        <v>0</v>
      </c>
      <c r="O16" s="16">
        <f t="shared" si="6"/>
        <v>0</v>
      </c>
      <c r="P16" s="18" t="s">
        <v>26</v>
      </c>
    </row>
    <row r="17" spans="1:16" ht="29.85" customHeight="1">
      <c r="A17" s="6">
        <v>19</v>
      </c>
      <c r="B17" s="18"/>
      <c r="C17" s="18"/>
      <c r="D17" s="7"/>
      <c r="E17" s="13"/>
      <c r="F17" s="15">
        <f t="shared" ref="F17:F43" si="11">E17*10%</f>
        <v>0</v>
      </c>
      <c r="G17" s="9"/>
      <c r="H17" s="15">
        <f t="shared" ref="H17:H43" si="12">G17*10%</f>
        <v>0</v>
      </c>
      <c r="I17" s="9"/>
      <c r="J17" s="15">
        <f t="shared" si="0"/>
        <v>0</v>
      </c>
      <c r="K17" s="15">
        <f t="shared" si="3"/>
        <v>0</v>
      </c>
      <c r="L17" s="15">
        <f t="shared" si="4"/>
        <v>0</v>
      </c>
      <c r="M17" s="9"/>
      <c r="N17" s="15">
        <f t="shared" si="10"/>
        <v>0</v>
      </c>
      <c r="O17" s="16">
        <f t="shared" ref="O17:O43" si="13">SUM(N17+L17)</f>
        <v>0</v>
      </c>
      <c r="P17" s="18"/>
    </row>
    <row r="18" spans="1:16" ht="29.85" customHeight="1">
      <c r="A18" s="6">
        <v>20</v>
      </c>
      <c r="B18" s="18"/>
      <c r="C18" s="18"/>
      <c r="D18" s="7"/>
      <c r="E18" s="13"/>
      <c r="F18" s="15">
        <f t="shared" si="11"/>
        <v>0</v>
      </c>
      <c r="G18" s="9"/>
      <c r="H18" s="15">
        <f t="shared" si="12"/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>
        <f t="shared" si="10"/>
        <v>0</v>
      </c>
      <c r="O18" s="16">
        <f t="shared" si="13"/>
        <v>0</v>
      </c>
      <c r="P18" s="18"/>
    </row>
    <row r="19" spans="1:16" ht="29.85" customHeight="1">
      <c r="A19" s="6">
        <v>21</v>
      </c>
      <c r="B19" s="18"/>
      <c r="C19" s="18"/>
      <c r="D19" s="7"/>
      <c r="E19" s="13"/>
      <c r="F19" s="15">
        <f t="shared" si="11"/>
        <v>0</v>
      </c>
      <c r="G19" s="9"/>
      <c r="H19" s="15">
        <f t="shared" si="12"/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si="10"/>
        <v>0</v>
      </c>
      <c r="O19" s="16">
        <f t="shared" si="13"/>
        <v>0</v>
      </c>
      <c r="P19" s="18"/>
    </row>
    <row r="20" spans="1:16" ht="29.85" customHeight="1">
      <c r="A20" s="6">
        <v>22</v>
      </c>
      <c r="B20" s="18"/>
      <c r="C20" s="18"/>
      <c r="D20" s="7"/>
      <c r="E20" s="13"/>
      <c r="F20" s="15">
        <f t="shared" si="11"/>
        <v>0</v>
      </c>
      <c r="G20" s="9"/>
      <c r="H20" s="15">
        <f t="shared" si="12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10"/>
        <v>0</v>
      </c>
      <c r="O20" s="16">
        <f t="shared" si="13"/>
        <v>0</v>
      </c>
      <c r="P20" s="18"/>
    </row>
    <row r="21" spans="1:16" ht="29.85" customHeight="1">
      <c r="A21" s="6">
        <v>23</v>
      </c>
      <c r="B21" s="7"/>
      <c r="C21" s="8"/>
      <c r="D21" s="7"/>
      <c r="E21" s="13"/>
      <c r="F21" s="15">
        <f t="shared" si="11"/>
        <v>0</v>
      </c>
      <c r="G21" s="9"/>
      <c r="H21" s="15">
        <f t="shared" si="12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10"/>
        <v>0</v>
      </c>
      <c r="O21" s="16">
        <f t="shared" si="13"/>
        <v>0</v>
      </c>
      <c r="P21" s="18"/>
    </row>
    <row r="22" spans="1:16" ht="29.85" customHeight="1">
      <c r="A22" s="6">
        <v>24</v>
      </c>
      <c r="B22" s="18"/>
      <c r="C22" s="18"/>
      <c r="D22" s="7"/>
      <c r="E22" s="13"/>
      <c r="F22" s="15">
        <f t="shared" si="11"/>
        <v>0</v>
      </c>
      <c r="G22" s="9"/>
      <c r="H22" s="15">
        <f t="shared" si="12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10"/>
        <v>0</v>
      </c>
      <c r="O22" s="16">
        <f t="shared" si="13"/>
        <v>0</v>
      </c>
      <c r="P22" s="18"/>
    </row>
    <row r="23" spans="1:16" ht="29.85" customHeight="1">
      <c r="A23" s="6">
        <v>25</v>
      </c>
      <c r="B23" s="18"/>
      <c r="C23" s="18"/>
      <c r="D23" s="7"/>
      <c r="E23" s="13"/>
      <c r="F23" s="15">
        <f t="shared" si="11"/>
        <v>0</v>
      </c>
      <c r="G23" s="9"/>
      <c r="H23" s="15">
        <f t="shared" si="12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10"/>
        <v>0</v>
      </c>
      <c r="O23" s="16">
        <f t="shared" si="13"/>
        <v>0</v>
      </c>
      <c r="P23" s="18"/>
    </row>
    <row r="24" spans="1:16" ht="29.85" customHeight="1">
      <c r="A24" s="6">
        <v>26</v>
      </c>
      <c r="B24" s="18"/>
      <c r="C24" s="18"/>
      <c r="D24" s="7"/>
      <c r="E24" s="13"/>
      <c r="F24" s="15">
        <f t="shared" si="11"/>
        <v>0</v>
      </c>
      <c r="G24" s="9"/>
      <c r="H24" s="15">
        <f t="shared" si="12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10"/>
        <v>0</v>
      </c>
      <c r="O24" s="16">
        <f t="shared" si="13"/>
        <v>0</v>
      </c>
      <c r="P24" s="18"/>
    </row>
    <row r="25" spans="1:16" ht="29.85" customHeight="1">
      <c r="A25" s="6">
        <v>27</v>
      </c>
      <c r="B25" s="18"/>
      <c r="C25" s="18"/>
      <c r="D25" s="7"/>
      <c r="E25" s="13"/>
      <c r="F25" s="15">
        <f t="shared" si="11"/>
        <v>0</v>
      </c>
      <c r="G25" s="9"/>
      <c r="H25" s="15">
        <f t="shared" si="12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10"/>
        <v>0</v>
      </c>
      <c r="O25" s="16">
        <f t="shared" si="13"/>
        <v>0</v>
      </c>
      <c r="P25" s="18"/>
    </row>
    <row r="26" spans="1:16" ht="29.85" customHeight="1">
      <c r="A26" s="6">
        <v>28</v>
      </c>
      <c r="B26" s="18"/>
      <c r="C26" s="18"/>
      <c r="D26" s="7"/>
      <c r="E26" s="13"/>
      <c r="F26" s="15">
        <f t="shared" si="11"/>
        <v>0</v>
      </c>
      <c r="G26" s="9"/>
      <c r="H26" s="15">
        <f t="shared" si="12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10"/>
        <v>0</v>
      </c>
      <c r="O26" s="16">
        <f t="shared" si="13"/>
        <v>0</v>
      </c>
      <c r="P26" s="18"/>
    </row>
    <row r="27" spans="1:16" ht="29.85" customHeight="1">
      <c r="A27" s="6">
        <v>29</v>
      </c>
      <c r="B27" s="19"/>
      <c r="C27" s="19"/>
      <c r="D27" s="7"/>
      <c r="E27" s="13"/>
      <c r="F27" s="15">
        <f t="shared" si="11"/>
        <v>0</v>
      </c>
      <c r="G27" s="9"/>
      <c r="H27" s="15">
        <f t="shared" si="12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10"/>
        <v>0</v>
      </c>
      <c r="O27" s="16">
        <f t="shared" si="13"/>
        <v>0</v>
      </c>
      <c r="P27" s="18"/>
    </row>
    <row r="28" spans="1:16" ht="29.85" customHeight="1">
      <c r="A28" s="6">
        <v>30</v>
      </c>
      <c r="B28" s="19"/>
      <c r="C28" s="19"/>
      <c r="D28" s="7"/>
      <c r="E28" s="13"/>
      <c r="F28" s="15">
        <f t="shared" si="11"/>
        <v>0</v>
      </c>
      <c r="G28" s="9"/>
      <c r="H28" s="15">
        <f t="shared" si="12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10"/>
        <v>0</v>
      </c>
      <c r="O28" s="16">
        <f t="shared" si="13"/>
        <v>0</v>
      </c>
      <c r="P28" s="18"/>
    </row>
    <row r="29" spans="1:16" ht="29.85" customHeight="1">
      <c r="A29" s="6">
        <v>31</v>
      </c>
      <c r="B29" s="19"/>
      <c r="C29" s="19"/>
      <c r="D29" s="7"/>
      <c r="E29" s="13"/>
      <c r="F29" s="15">
        <f t="shared" si="11"/>
        <v>0</v>
      </c>
      <c r="G29" s="9"/>
      <c r="H29" s="15">
        <f t="shared" si="12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10"/>
        <v>0</v>
      </c>
      <c r="O29" s="16">
        <f t="shared" si="13"/>
        <v>0</v>
      </c>
      <c r="P29" s="18"/>
    </row>
    <row r="30" spans="1:16" ht="29.85" customHeight="1">
      <c r="A30" s="6">
        <v>32</v>
      </c>
      <c r="B30" s="7"/>
      <c r="C30" s="8"/>
      <c r="D30" s="7"/>
      <c r="E30" s="13"/>
      <c r="F30" s="15">
        <f t="shared" si="11"/>
        <v>0</v>
      </c>
      <c r="G30" s="9"/>
      <c r="H30" s="15">
        <f t="shared" si="12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10"/>
        <v>0</v>
      </c>
      <c r="O30" s="16">
        <f t="shared" si="13"/>
        <v>0</v>
      </c>
      <c r="P30" s="18"/>
    </row>
    <row r="31" spans="1:16" ht="29.85" customHeight="1">
      <c r="A31" s="6">
        <v>33</v>
      </c>
      <c r="B31" s="7"/>
      <c r="C31" s="8"/>
      <c r="D31" s="7"/>
      <c r="E31" s="13"/>
      <c r="F31" s="15">
        <f t="shared" si="11"/>
        <v>0</v>
      </c>
      <c r="G31" s="9"/>
      <c r="H31" s="15">
        <f t="shared" si="12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10"/>
        <v>0</v>
      </c>
      <c r="O31" s="16">
        <f t="shared" si="13"/>
        <v>0</v>
      </c>
      <c r="P31" s="18"/>
    </row>
    <row r="32" spans="1:16" ht="29.85" customHeight="1">
      <c r="A32" s="6">
        <v>34</v>
      </c>
      <c r="B32" s="7"/>
      <c r="C32" s="8"/>
      <c r="D32" s="7"/>
      <c r="E32" s="13"/>
      <c r="F32" s="15">
        <f t="shared" si="11"/>
        <v>0</v>
      </c>
      <c r="G32" s="9"/>
      <c r="H32" s="15">
        <f t="shared" si="12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10"/>
        <v>0</v>
      </c>
      <c r="O32" s="16">
        <f t="shared" si="13"/>
        <v>0</v>
      </c>
      <c r="P32" s="18"/>
    </row>
    <row r="33" spans="1:16" ht="29.85" customHeight="1">
      <c r="A33" s="6">
        <v>35</v>
      </c>
      <c r="B33" s="7"/>
      <c r="C33" s="8"/>
      <c r="D33" s="7"/>
      <c r="E33" s="13"/>
      <c r="F33" s="15">
        <f t="shared" si="11"/>
        <v>0</v>
      </c>
      <c r="G33" s="9"/>
      <c r="H33" s="15">
        <f t="shared" si="12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10"/>
        <v>0</v>
      </c>
      <c r="O33" s="16">
        <f t="shared" si="13"/>
        <v>0</v>
      </c>
      <c r="P33" s="18"/>
    </row>
    <row r="34" spans="1:16" ht="29.85" customHeight="1">
      <c r="A34" s="6">
        <v>36</v>
      </c>
      <c r="B34" s="7"/>
      <c r="C34" s="8"/>
      <c r="D34" s="7"/>
      <c r="E34" s="13"/>
      <c r="F34" s="15">
        <f t="shared" si="11"/>
        <v>0</v>
      </c>
      <c r="G34" s="9"/>
      <c r="H34" s="15">
        <f t="shared" si="12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10"/>
        <v>0</v>
      </c>
      <c r="O34" s="16">
        <f t="shared" si="13"/>
        <v>0</v>
      </c>
      <c r="P34" s="18"/>
    </row>
    <row r="35" spans="1:16" ht="29.85" customHeight="1">
      <c r="A35" s="6">
        <v>37</v>
      </c>
      <c r="B35" s="7"/>
      <c r="C35" s="8"/>
      <c r="D35" s="7"/>
      <c r="E35" s="13"/>
      <c r="F35" s="15">
        <f t="shared" si="11"/>
        <v>0</v>
      </c>
      <c r="G35" s="9"/>
      <c r="H35" s="15">
        <f t="shared" si="12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10"/>
        <v>0</v>
      </c>
      <c r="O35" s="16">
        <f t="shared" si="13"/>
        <v>0</v>
      </c>
      <c r="P35" s="18"/>
    </row>
    <row r="36" spans="1:16" ht="29.85" customHeight="1">
      <c r="A36" s="6">
        <v>38</v>
      </c>
      <c r="B36" s="7"/>
      <c r="C36" s="8"/>
      <c r="D36" s="7"/>
      <c r="E36" s="13"/>
      <c r="F36" s="15">
        <f t="shared" si="11"/>
        <v>0</v>
      </c>
      <c r="G36" s="9"/>
      <c r="H36" s="15">
        <f t="shared" si="12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10"/>
        <v>0</v>
      </c>
      <c r="O36" s="16">
        <f t="shared" si="13"/>
        <v>0</v>
      </c>
      <c r="P36" s="18"/>
    </row>
    <row r="37" spans="1:16" ht="29.85" customHeight="1">
      <c r="A37" s="6">
        <v>39</v>
      </c>
      <c r="B37" s="7"/>
      <c r="C37" s="8"/>
      <c r="D37" s="7"/>
      <c r="E37" s="13"/>
      <c r="F37" s="15">
        <f t="shared" si="11"/>
        <v>0</v>
      </c>
      <c r="G37" s="9"/>
      <c r="H37" s="15">
        <f t="shared" si="12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10"/>
        <v>0</v>
      </c>
      <c r="O37" s="16">
        <f t="shared" si="13"/>
        <v>0</v>
      </c>
      <c r="P37" s="18"/>
    </row>
    <row r="38" spans="1:16" ht="29.85" customHeight="1">
      <c r="A38" s="6">
        <v>40</v>
      </c>
      <c r="B38" s="7"/>
      <c r="C38" s="8"/>
      <c r="D38" s="7"/>
      <c r="E38" s="13"/>
      <c r="F38" s="15">
        <f t="shared" si="11"/>
        <v>0</v>
      </c>
      <c r="G38" s="9"/>
      <c r="H38" s="15">
        <f t="shared" si="12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10"/>
        <v>0</v>
      </c>
      <c r="O38" s="16">
        <f t="shared" si="13"/>
        <v>0</v>
      </c>
      <c r="P38" s="18"/>
    </row>
    <row r="39" spans="1:16" ht="29.85" customHeight="1">
      <c r="A39" s="6">
        <v>41</v>
      </c>
      <c r="B39" s="7"/>
      <c r="C39" s="8"/>
      <c r="D39" s="7"/>
      <c r="E39" s="13"/>
      <c r="F39" s="15">
        <f t="shared" si="11"/>
        <v>0</v>
      </c>
      <c r="G39" s="9"/>
      <c r="H39" s="15">
        <f t="shared" si="12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10"/>
        <v>0</v>
      </c>
      <c r="O39" s="16">
        <f t="shared" si="13"/>
        <v>0</v>
      </c>
      <c r="P39" s="18"/>
    </row>
    <row r="40" spans="1:16" ht="29.85" customHeight="1">
      <c r="A40" s="6">
        <v>42</v>
      </c>
      <c r="B40" s="7"/>
      <c r="C40" s="8"/>
      <c r="D40" s="7"/>
      <c r="E40" s="13"/>
      <c r="F40" s="15">
        <f t="shared" si="11"/>
        <v>0</v>
      </c>
      <c r="G40" s="9"/>
      <c r="H40" s="15">
        <f t="shared" si="12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10"/>
        <v>0</v>
      </c>
      <c r="O40" s="16">
        <f t="shared" si="13"/>
        <v>0</v>
      </c>
      <c r="P40" s="18"/>
    </row>
    <row r="41" spans="1:16" ht="29.85" customHeight="1">
      <c r="A41" s="6">
        <v>43</v>
      </c>
      <c r="B41" s="7"/>
      <c r="C41" s="8"/>
      <c r="D41" s="7"/>
      <c r="E41" s="13"/>
      <c r="F41" s="15">
        <f t="shared" si="11"/>
        <v>0</v>
      </c>
      <c r="G41" s="9"/>
      <c r="H41" s="15">
        <f t="shared" si="12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10"/>
        <v>0</v>
      </c>
      <c r="O41" s="16">
        <f t="shared" si="13"/>
        <v>0</v>
      </c>
      <c r="P41" s="18"/>
    </row>
    <row r="42" spans="1:16" ht="29.85" customHeight="1">
      <c r="A42" s="6">
        <v>44</v>
      </c>
      <c r="B42" s="7"/>
      <c r="C42" s="8"/>
      <c r="D42" s="7"/>
      <c r="E42" s="13"/>
      <c r="F42" s="15">
        <f t="shared" si="11"/>
        <v>0</v>
      </c>
      <c r="G42" s="9"/>
      <c r="H42" s="15">
        <f t="shared" si="12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10"/>
        <v>0</v>
      </c>
      <c r="O42" s="16">
        <f t="shared" si="13"/>
        <v>0</v>
      </c>
      <c r="P42" s="18"/>
    </row>
    <row r="43" spans="1:16" ht="29.85" customHeight="1">
      <c r="A43" s="6">
        <v>45</v>
      </c>
      <c r="B43" s="7"/>
      <c r="C43" s="8"/>
      <c r="D43" s="7"/>
      <c r="E43" s="13"/>
      <c r="F43" s="15">
        <f t="shared" si="11"/>
        <v>0</v>
      </c>
      <c r="G43" s="9"/>
      <c r="H43" s="15">
        <f t="shared" si="12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10"/>
        <v>0</v>
      </c>
      <c r="O43" s="16">
        <f t="shared" si="13"/>
        <v>0</v>
      </c>
      <c r="P43" s="18"/>
    </row>
    <row r="44" spans="1:16" ht="29.85" customHeight="1">
      <c r="A44" s="10">
        <v>46</v>
      </c>
      <c r="B44" s="7"/>
      <c r="C44" s="11"/>
      <c r="D44" s="7"/>
      <c r="E44" s="14"/>
      <c r="F44" s="17"/>
      <c r="G44" s="14"/>
      <c r="H44" s="17"/>
      <c r="I44" s="14"/>
      <c r="J44" s="17"/>
      <c r="K44" s="17"/>
      <c r="L44" s="17"/>
      <c r="M44" s="14"/>
      <c r="N44" s="17"/>
      <c r="O44" s="17"/>
      <c r="P44" s="17"/>
    </row>
    <row r="45" spans="1:16" ht="29.85" customHeight="1">
      <c r="A45" s="10">
        <v>47</v>
      </c>
      <c r="B45" s="7"/>
      <c r="C45" s="11"/>
      <c r="D45" s="7"/>
      <c r="E45" s="14"/>
      <c r="F45" s="17"/>
      <c r="G45" s="14"/>
      <c r="H45" s="17"/>
      <c r="I45" s="14"/>
      <c r="J45" s="17"/>
      <c r="K45" s="17"/>
      <c r="L45" s="17"/>
      <c r="M45" s="14"/>
      <c r="N45" s="17"/>
      <c r="O45" s="17"/>
      <c r="P45" s="17"/>
    </row>
    <row r="46" spans="1:16" ht="29.85" customHeight="1">
      <c r="A46" s="10">
        <v>48</v>
      </c>
      <c r="B46" s="7"/>
      <c r="C46" s="11"/>
      <c r="D46" s="7"/>
      <c r="E46" s="14"/>
      <c r="F46" s="17"/>
      <c r="G46" s="14"/>
      <c r="H46" s="17"/>
      <c r="I46" s="14"/>
      <c r="J46" s="17"/>
      <c r="K46" s="17"/>
      <c r="L46" s="17"/>
      <c r="M46" s="14"/>
      <c r="N46" s="17"/>
      <c r="O46" s="17"/>
      <c r="P46" s="17"/>
    </row>
    <row r="47" spans="1:16" ht="29.85" customHeight="1">
      <c r="A47" s="10">
        <v>49</v>
      </c>
      <c r="B47" s="12"/>
      <c r="C47" s="8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50</v>
      </c>
      <c r="B48" s="12"/>
      <c r="C48" s="8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J2:L43 F2:F43 H2:H43 N2:O43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2017-2018&amp;CΚΑΤΑΣΤΑΣΗ ΒΑΘΜΟΛΟΓΙΑΣ
B' ΕΤΟΣ (ΔΙΑΙΤΟΛΟΓΙΑ &amp; ΔΙΑΤΡΟΦΗ)
Έδρα / Παράρτημα: Λεμεσός
 &amp;R(Y.Π.Π Τριτ. Εκπ. Αρ. 31)
Εξάμηνο: Γ΄ </oddHeader>
    <oddFooter>&amp;L&amp;9
Καθηγητής: 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2018-02-28T10:13:00Z</cp:lastPrinted>
  <dcterms:created xsi:type="dcterms:W3CDTF">2014-01-14T13:26:46Z</dcterms:created>
  <dcterms:modified xsi:type="dcterms:W3CDTF">2018-03-09T08:43:14Z</dcterms:modified>
</cp:coreProperties>
</file>