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1" i="1"/>
  <c r="N10"/>
  <c r="N9"/>
  <c r="N8"/>
  <c r="N7"/>
  <c r="N6"/>
  <c r="N5"/>
  <c r="N4"/>
  <c r="N3"/>
  <c r="N2"/>
  <c r="H11"/>
  <c r="H10"/>
  <c r="H9"/>
  <c r="H8"/>
  <c r="H7"/>
  <c r="H6"/>
  <c r="H5"/>
  <c r="H4"/>
  <c r="H3"/>
  <c r="H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J11"/>
  <c r="F11"/>
  <c r="J10"/>
  <c r="F10"/>
  <c r="J9"/>
  <c r="F9"/>
  <c r="J8"/>
  <c r="F8"/>
  <c r="J7"/>
  <c r="F7"/>
  <c r="J6"/>
  <c r="F6"/>
  <c r="J5"/>
  <c r="F5"/>
  <c r="J4"/>
  <c r="O4" s="1"/>
  <c r="F4"/>
  <c r="J3"/>
  <c r="F3"/>
  <c r="J2"/>
  <c r="F2"/>
  <c r="O11" l="1"/>
  <c r="P11" s="1"/>
  <c r="O10"/>
  <c r="P10" s="1"/>
  <c r="O9"/>
  <c r="O8"/>
  <c r="O7"/>
  <c r="O6"/>
  <c r="O5"/>
  <c r="O3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31"/>
  <c r="O15"/>
  <c r="O46"/>
  <c r="O42"/>
  <c r="O38"/>
  <c r="O34"/>
  <c r="O30"/>
  <c r="O26"/>
  <c r="O22"/>
  <c r="O18"/>
  <c r="O14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P9"/>
  <c r="P5"/>
</calcChain>
</file>

<file path=xl/sharedStrings.xml><?xml version="1.0" encoding="utf-8"?>
<sst xmlns="http://schemas.openxmlformats.org/spreadsheetml/2006/main" count="31" uniqueCount="22">
  <si>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</si>
  <si>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</si>
  <si>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</si>
  <si>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</si>
  <si>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</si>
  <si>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</si>
  <si>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Γ' ΕΞΑΜΗΝΟ</t>
  </si>
  <si>
    <t>Ανδρέου Νικολέττα</t>
  </si>
  <si>
    <t>Δρουσιώτη Ραφαέλλα</t>
  </si>
  <si>
    <t>Μιχαήλ Χριστάνα</t>
  </si>
  <si>
    <t>Νεάρχου Χριστίνα</t>
  </si>
  <si>
    <t>Πούλου Μαρία Παναγιώτα</t>
  </si>
  <si>
    <t>Σιαγεστέχ Μαριάμ</t>
  </si>
  <si>
    <t>Χρίστου Χρυσάνθη</t>
  </si>
  <si>
    <t>Γρηγορίου Ντιάνα</t>
  </si>
  <si>
    <t>Φωτίου Ραφαέλλα</t>
  </si>
  <si>
    <t>Χριστοδούλου Κασσάνδρα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</si>
  <si>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</si>
  <si>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</si>
  <si>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</si>
  <si>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</si>
  <si>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ΑΙΣΘΗΤΙΚΗ ΠΡΟΣΩΠΟΥ ΙΙΙ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</si>
</sst>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textRotation="90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/>
    <xf numFmtId="1" fontId="9" fillId="0" borderId="1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2.25" customHeight="1">
      <c r="A1" s="1" t="s">
        <v>0</v>
      </c>
      <c r="B1" s="20" t="s">
        <v>1</v>
      </c>
      <c r="C1" s="21" t="s">
        <v>2</v>
      </c>
      <c r="D1" s="2" t="s">
        <v>6</v>
      </c>
      <c r="E1" s="26" t="s">
        <v>17</v>
      </c>
      <c r="F1" s="27"/>
      <c r="G1" s="26" t="s">
        <v>18</v>
      </c>
      <c r="H1" s="27"/>
      <c r="I1" s="26" t="s">
        <v>19</v>
      </c>
      <c r="J1" s="27"/>
      <c r="K1" s="26" t="s">
        <v>3</v>
      </c>
      <c r="L1" s="27"/>
      <c r="M1" s="26" t="s">
        <v>20</v>
      </c>
      <c r="N1" s="27"/>
      <c r="O1" s="3" t="s">
        <v>4</v>
      </c>
      <c r="P1" s="4" t="s">
        <v>5</v>
      </c>
    </row>
    <row r="2" spans="1:16" ht="29.85" customHeight="1">
      <c r="A2" s="18">
        <v>1</v>
      </c>
      <c r="B2" s="22">
        <v>1252</v>
      </c>
      <c r="C2" s="23" t="s">
        <v>7</v>
      </c>
      <c r="D2" s="19" t="s">
        <v>21</v>
      </c>
      <c r="E2" s="12">
        <v>100</v>
      </c>
      <c r="F2" s="14">
        <f>E2*10%</f>
        <v>10</v>
      </c>
      <c r="G2" s="8">
        <v>100</v>
      </c>
      <c r="H2" s="14">
        <f>G2*20%</f>
        <v>20</v>
      </c>
      <c r="I2" s="8">
        <v>90</v>
      </c>
      <c r="J2" s="14">
        <f t="shared" ref="J2:J46" si="0">I2*20%</f>
        <v>18</v>
      </c>
      <c r="K2" s="14">
        <f>L2*100/40</f>
        <v>120</v>
      </c>
      <c r="L2" s="14">
        <f>SUM(F2+H2+J2)</f>
        <v>48</v>
      </c>
      <c r="M2" s="8">
        <v>100</v>
      </c>
      <c r="N2" s="14">
        <f>M2*50%</f>
        <v>50</v>
      </c>
      <c r="O2" s="15">
        <f>SUM(N2+J2+H2+F2)</f>
        <v>98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2">
        <v>1286</v>
      </c>
      <c r="C3" s="23" t="s">
        <v>14</v>
      </c>
      <c r="D3" s="19" t="s">
        <v>21</v>
      </c>
      <c r="E3" s="12">
        <v>80</v>
      </c>
      <c r="F3" s="14">
        <f t="shared" ref="F3:F46" si="1">E3*10%</f>
        <v>8</v>
      </c>
      <c r="G3" s="8">
        <v>60</v>
      </c>
      <c r="H3" s="14">
        <f t="shared" ref="H3:H11" si="2">G3*20%</f>
        <v>12</v>
      </c>
      <c r="I3" s="8">
        <v>84</v>
      </c>
      <c r="J3" s="14">
        <f t="shared" si="0"/>
        <v>16.8</v>
      </c>
      <c r="K3" s="14">
        <f t="shared" ref="K3:K46" si="3">L3*100/40</f>
        <v>91.999999999999986</v>
      </c>
      <c r="L3" s="14">
        <f t="shared" ref="L3:L46" si="4">SUM(F3+H3+J3)</f>
        <v>36.799999999999997</v>
      </c>
      <c r="M3" s="8">
        <v>46</v>
      </c>
      <c r="N3" s="14">
        <f t="shared" ref="N3:N11" si="5">M3*50%</f>
        <v>23</v>
      </c>
      <c r="O3" s="15">
        <f t="shared" ref="O3:O11" si="6">SUM(N3+J3+H3+F3)</f>
        <v>59.8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1262</v>
      </c>
      <c r="C4" s="23" t="s">
        <v>8</v>
      </c>
      <c r="D4" s="19" t="s">
        <v>21</v>
      </c>
      <c r="E4" s="12">
        <v>90</v>
      </c>
      <c r="F4" s="14">
        <f t="shared" si="1"/>
        <v>9</v>
      </c>
      <c r="G4" s="8">
        <v>96</v>
      </c>
      <c r="H4" s="14">
        <f t="shared" si="2"/>
        <v>19.200000000000003</v>
      </c>
      <c r="I4" s="8">
        <v>90</v>
      </c>
      <c r="J4" s="14">
        <f t="shared" si="0"/>
        <v>18</v>
      </c>
      <c r="K4" s="14">
        <f t="shared" si="3"/>
        <v>115.5</v>
      </c>
      <c r="L4" s="14">
        <f t="shared" si="4"/>
        <v>46.2</v>
      </c>
      <c r="M4" s="8">
        <v>92</v>
      </c>
      <c r="N4" s="14">
        <f t="shared" si="5"/>
        <v>46</v>
      </c>
      <c r="O4" s="15">
        <f t="shared" si="6"/>
        <v>92.2</v>
      </c>
      <c r="P4" s="17" t="str">
        <f t="shared" ref="P4:P11" si="7">IF(O4&gt;=50,"Προάγεται","Απορίπτεται")</f>
        <v>Προάγεται</v>
      </c>
    </row>
    <row r="5" spans="1:16" ht="29.85" customHeight="1">
      <c r="A5" s="18">
        <v>4</v>
      </c>
      <c r="B5" s="22">
        <v>1280</v>
      </c>
      <c r="C5" s="23" t="s">
        <v>9</v>
      </c>
      <c r="D5" s="19" t="s">
        <v>21</v>
      </c>
      <c r="E5" s="12">
        <v>90</v>
      </c>
      <c r="F5" s="14">
        <f t="shared" si="1"/>
        <v>9</v>
      </c>
      <c r="G5" s="8">
        <v>90</v>
      </c>
      <c r="H5" s="14">
        <f t="shared" si="2"/>
        <v>18</v>
      </c>
      <c r="I5" s="8">
        <v>90</v>
      </c>
      <c r="J5" s="14">
        <f t="shared" si="0"/>
        <v>18</v>
      </c>
      <c r="K5" s="14">
        <f t="shared" si="3"/>
        <v>112.5</v>
      </c>
      <c r="L5" s="14">
        <f t="shared" si="4"/>
        <v>45</v>
      </c>
      <c r="M5" s="8">
        <v>95</v>
      </c>
      <c r="N5" s="14">
        <f t="shared" si="5"/>
        <v>47.5</v>
      </c>
      <c r="O5" s="15">
        <f t="shared" si="6"/>
        <v>92.5</v>
      </c>
      <c r="P5" s="17" t="str">
        <f t="shared" si="7"/>
        <v>Προάγεται</v>
      </c>
    </row>
    <row r="6" spans="1:16" ht="29.85" customHeight="1">
      <c r="A6" s="18">
        <v>5</v>
      </c>
      <c r="B6" s="22">
        <v>1267</v>
      </c>
      <c r="C6" s="23" t="s">
        <v>10</v>
      </c>
      <c r="D6" s="19" t="s">
        <v>21</v>
      </c>
      <c r="E6" s="12">
        <v>90</v>
      </c>
      <c r="F6" s="14">
        <f t="shared" si="1"/>
        <v>9</v>
      </c>
      <c r="G6" s="8">
        <v>89</v>
      </c>
      <c r="H6" s="14">
        <f t="shared" si="2"/>
        <v>17.8</v>
      </c>
      <c r="I6" s="8">
        <v>90</v>
      </c>
      <c r="J6" s="14">
        <f t="shared" si="0"/>
        <v>18</v>
      </c>
      <c r="K6" s="14">
        <f t="shared" si="3"/>
        <v>112</v>
      </c>
      <c r="L6" s="14">
        <f t="shared" si="4"/>
        <v>44.8</v>
      </c>
      <c r="M6" s="8">
        <v>87</v>
      </c>
      <c r="N6" s="14">
        <f t="shared" si="5"/>
        <v>43.5</v>
      </c>
      <c r="O6" s="15">
        <f t="shared" si="6"/>
        <v>88.3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1278</v>
      </c>
      <c r="C7" s="23" t="s">
        <v>11</v>
      </c>
      <c r="D7" s="19" t="s">
        <v>21</v>
      </c>
      <c r="E7" s="12">
        <v>100</v>
      </c>
      <c r="F7" s="14">
        <f t="shared" si="1"/>
        <v>10</v>
      </c>
      <c r="G7" s="8">
        <v>79</v>
      </c>
      <c r="H7" s="14">
        <f t="shared" si="2"/>
        <v>15.8</v>
      </c>
      <c r="I7" s="8">
        <v>90</v>
      </c>
      <c r="J7" s="14">
        <f t="shared" si="0"/>
        <v>18</v>
      </c>
      <c r="K7" s="14">
        <f t="shared" si="3"/>
        <v>109.5</v>
      </c>
      <c r="L7" s="14">
        <f t="shared" si="4"/>
        <v>43.8</v>
      </c>
      <c r="M7" s="8">
        <v>83</v>
      </c>
      <c r="N7" s="14">
        <f t="shared" si="5"/>
        <v>41.5</v>
      </c>
      <c r="O7" s="15">
        <f t="shared" si="6"/>
        <v>85.3</v>
      </c>
      <c r="P7" s="17" t="str">
        <f t="shared" si="7"/>
        <v>Προάγεται</v>
      </c>
    </row>
    <row r="8" spans="1:16" ht="29.85" customHeight="1">
      <c r="A8" s="18">
        <v>7</v>
      </c>
      <c r="B8" s="22">
        <v>1258</v>
      </c>
      <c r="C8" s="23" t="s">
        <v>12</v>
      </c>
      <c r="D8" s="19" t="s">
        <v>21</v>
      </c>
      <c r="E8" s="12">
        <v>95</v>
      </c>
      <c r="F8" s="14">
        <f t="shared" si="1"/>
        <v>9.5</v>
      </c>
      <c r="G8" s="8">
        <v>49</v>
      </c>
      <c r="H8" s="14">
        <f t="shared" si="2"/>
        <v>9.8000000000000007</v>
      </c>
      <c r="I8" s="8">
        <v>87</v>
      </c>
      <c r="J8" s="14">
        <f t="shared" si="0"/>
        <v>17.400000000000002</v>
      </c>
      <c r="K8" s="14">
        <f t="shared" si="3"/>
        <v>91.750000000000014</v>
      </c>
      <c r="L8" s="14">
        <f t="shared" si="4"/>
        <v>36.700000000000003</v>
      </c>
      <c r="M8" s="8">
        <v>27</v>
      </c>
      <c r="N8" s="14">
        <f t="shared" si="5"/>
        <v>13.5</v>
      </c>
      <c r="O8" s="15">
        <f t="shared" si="6"/>
        <v>50.2</v>
      </c>
      <c r="P8" s="17" t="str">
        <f t="shared" si="7"/>
        <v>Προάγεται</v>
      </c>
    </row>
    <row r="9" spans="1:16" ht="29.85" customHeight="1">
      <c r="A9" s="18">
        <v>8</v>
      </c>
      <c r="B9" s="22">
        <v>1308</v>
      </c>
      <c r="C9" s="23" t="s">
        <v>15</v>
      </c>
      <c r="D9" s="19" t="s">
        <v>21</v>
      </c>
      <c r="E9" s="12">
        <v>85</v>
      </c>
      <c r="F9" s="14">
        <f t="shared" si="1"/>
        <v>8.5</v>
      </c>
      <c r="G9" s="8">
        <v>23</v>
      </c>
      <c r="H9" s="14">
        <f t="shared" si="2"/>
        <v>4.6000000000000005</v>
      </c>
      <c r="I9" s="8">
        <v>50</v>
      </c>
      <c r="J9" s="14">
        <f t="shared" si="0"/>
        <v>10</v>
      </c>
      <c r="K9" s="14">
        <f t="shared" si="3"/>
        <v>57.75</v>
      </c>
      <c r="L9" s="14">
        <f t="shared" si="4"/>
        <v>23.1</v>
      </c>
      <c r="M9" s="8">
        <v>19</v>
      </c>
      <c r="N9" s="14">
        <f t="shared" si="5"/>
        <v>9.5</v>
      </c>
      <c r="O9" s="15">
        <f t="shared" si="6"/>
        <v>32.6</v>
      </c>
      <c r="P9" s="17" t="str">
        <f t="shared" si="7"/>
        <v>Απορίπτεται</v>
      </c>
    </row>
    <row r="10" spans="1:16" ht="29.85" customHeight="1">
      <c r="A10" s="18">
        <v>9</v>
      </c>
      <c r="B10" s="22">
        <v>1285</v>
      </c>
      <c r="C10" s="23" t="s">
        <v>16</v>
      </c>
      <c r="D10" s="19" t="s">
        <v>21</v>
      </c>
      <c r="E10" s="12">
        <v>80</v>
      </c>
      <c r="F10" s="14">
        <f t="shared" si="1"/>
        <v>8</v>
      </c>
      <c r="G10" s="8">
        <v>84</v>
      </c>
      <c r="H10" s="14">
        <f t="shared" si="2"/>
        <v>16.8</v>
      </c>
      <c r="I10" s="8">
        <v>85</v>
      </c>
      <c r="J10" s="14">
        <f t="shared" si="0"/>
        <v>17</v>
      </c>
      <c r="K10" s="14">
        <f t="shared" si="3"/>
        <v>104.5</v>
      </c>
      <c r="L10" s="14">
        <f t="shared" si="4"/>
        <v>41.8</v>
      </c>
      <c r="M10" s="8">
        <v>82</v>
      </c>
      <c r="N10" s="14">
        <f t="shared" si="5"/>
        <v>41</v>
      </c>
      <c r="O10" s="15">
        <f t="shared" si="6"/>
        <v>82.8</v>
      </c>
      <c r="P10" s="17" t="str">
        <f t="shared" si="7"/>
        <v>Προάγεται</v>
      </c>
    </row>
    <row r="11" spans="1:16" ht="29.85" customHeight="1">
      <c r="A11" s="18">
        <v>10</v>
      </c>
      <c r="B11" s="22">
        <v>1265</v>
      </c>
      <c r="C11" s="23" t="s">
        <v>13</v>
      </c>
      <c r="D11" s="19" t="s">
        <v>21</v>
      </c>
      <c r="E11" s="12">
        <v>85</v>
      </c>
      <c r="F11" s="14">
        <f t="shared" si="1"/>
        <v>8.5</v>
      </c>
      <c r="G11" s="8">
        <v>60</v>
      </c>
      <c r="H11" s="14">
        <f t="shared" si="2"/>
        <v>12</v>
      </c>
      <c r="I11" s="8">
        <v>80</v>
      </c>
      <c r="J11" s="14">
        <f t="shared" si="0"/>
        <v>16</v>
      </c>
      <c r="K11" s="14">
        <f t="shared" si="3"/>
        <v>91.25</v>
      </c>
      <c r="L11" s="14">
        <f t="shared" si="4"/>
        <v>36.5</v>
      </c>
      <c r="M11" s="8">
        <v>69</v>
      </c>
      <c r="N11" s="14">
        <f t="shared" si="5"/>
        <v>34.5</v>
      </c>
      <c r="O11" s="15">
        <f t="shared" si="6"/>
        <v>71</v>
      </c>
      <c r="P11" s="17" t="str">
        <f t="shared" si="7"/>
        <v>Προάγεται</v>
      </c>
    </row>
    <row r="12" spans="1:16" ht="29.85" customHeight="1">
      <c r="A12" s="18">
        <v>11</v>
      </c>
      <c r="B12" s="24"/>
      <c r="C12" s="24"/>
      <c r="D12" s="19"/>
      <c r="E12" s="12"/>
      <c r="F12" s="14">
        <f t="shared" si="1"/>
        <v>0</v>
      </c>
      <c r="G12" s="8"/>
      <c r="H12" s="14">
        <f t="shared" ref="H12:H46" si="8">G12*10%</f>
        <v>0</v>
      </c>
      <c r="I12" s="8"/>
      <c r="J12" s="14">
        <f t="shared" si="0"/>
        <v>0</v>
      </c>
      <c r="K12" s="14">
        <f t="shared" si="3"/>
        <v>0</v>
      </c>
      <c r="L12" s="14">
        <f t="shared" si="4"/>
        <v>0</v>
      </c>
      <c r="M12" s="8"/>
      <c r="N12" s="14">
        <f t="shared" ref="N12:N46" si="9">M12*60%</f>
        <v>0</v>
      </c>
      <c r="O12" s="15">
        <f t="shared" ref="O12:O46" si="10">SUM(N12+L12)</f>
        <v>0</v>
      </c>
      <c r="P12" s="17"/>
    </row>
    <row r="13" spans="1:16" ht="29.85" customHeight="1">
      <c r="A13" s="18">
        <v>12</v>
      </c>
      <c r="B13" s="24"/>
      <c r="C13" s="24"/>
      <c r="D13" s="19"/>
      <c r="E13" s="12"/>
      <c r="F13" s="14">
        <f t="shared" si="1"/>
        <v>0</v>
      </c>
      <c r="G13" s="8"/>
      <c r="H13" s="14">
        <f t="shared" si="8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9"/>
        <v>0</v>
      </c>
      <c r="O13" s="15">
        <f t="shared" si="10"/>
        <v>0</v>
      </c>
      <c r="P13" s="17"/>
    </row>
    <row r="14" spans="1:16" ht="29.85" customHeight="1">
      <c r="A14" s="18">
        <v>13</v>
      </c>
      <c r="B14" s="22"/>
      <c r="C14" s="23"/>
      <c r="D14" s="19"/>
      <c r="E14" s="12"/>
      <c r="F14" s="14">
        <f t="shared" si="1"/>
        <v>0</v>
      </c>
      <c r="G14" s="8"/>
      <c r="H14" s="14">
        <f t="shared" si="8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9"/>
        <v>0</v>
      </c>
      <c r="O14" s="15">
        <f t="shared" si="10"/>
        <v>0</v>
      </c>
      <c r="P14" s="17"/>
    </row>
    <row r="15" spans="1:16" ht="29.85" customHeight="1">
      <c r="A15" s="18">
        <v>14</v>
      </c>
      <c r="B15" s="22"/>
      <c r="C15" s="23"/>
      <c r="D15" s="19"/>
      <c r="E15" s="12"/>
      <c r="F15" s="14">
        <f t="shared" si="1"/>
        <v>0</v>
      </c>
      <c r="G15" s="8"/>
      <c r="H15" s="14">
        <f t="shared" si="8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9"/>
        <v>0</v>
      </c>
      <c r="O15" s="15">
        <f t="shared" si="10"/>
        <v>0</v>
      </c>
      <c r="P15" s="17"/>
    </row>
    <row r="16" spans="1:16" ht="29.85" customHeight="1">
      <c r="A16" s="18">
        <v>15</v>
      </c>
      <c r="B16" s="25"/>
      <c r="C16" s="25"/>
      <c r="D16" s="19"/>
      <c r="E16" s="12"/>
      <c r="F16" s="14">
        <f t="shared" si="1"/>
        <v>0</v>
      </c>
      <c r="G16" s="8"/>
      <c r="H16" s="14">
        <f t="shared" si="8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9"/>
        <v>0</v>
      </c>
      <c r="O16" s="15">
        <f t="shared" si="10"/>
        <v>0</v>
      </c>
      <c r="P16" s="17"/>
    </row>
    <row r="17" spans="1:16" ht="29.85" customHeight="1">
      <c r="A17" s="18">
        <v>16</v>
      </c>
      <c r="B17" s="6"/>
      <c r="C17" s="7"/>
      <c r="D17" s="19"/>
      <c r="E17" s="12"/>
      <c r="F17" s="14">
        <f t="shared" si="1"/>
        <v>0</v>
      </c>
      <c r="G17" s="8"/>
      <c r="H17" s="14">
        <f t="shared" si="8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9"/>
        <v>0</v>
      </c>
      <c r="O17" s="15">
        <f t="shared" si="10"/>
        <v>0</v>
      </c>
      <c r="P17" s="17"/>
    </row>
    <row r="18" spans="1:16" ht="29.85" customHeight="1">
      <c r="A18" s="18">
        <v>17</v>
      </c>
      <c r="B18" s="25"/>
      <c r="C18" s="25"/>
      <c r="D18" s="19"/>
      <c r="E18" s="12"/>
      <c r="F18" s="14">
        <f t="shared" si="1"/>
        <v>0</v>
      </c>
      <c r="G18" s="8"/>
      <c r="H18" s="14">
        <f t="shared" si="8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9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17"/>
      <c r="C19" s="17"/>
      <c r="D19" s="6"/>
      <c r="E19" s="12"/>
      <c r="F19" s="14">
        <f t="shared" si="1"/>
        <v>0</v>
      </c>
      <c r="G19" s="8"/>
      <c r="H19" s="14">
        <f t="shared" si="8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9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17"/>
      <c r="C20" s="17"/>
      <c r="D20" s="6"/>
      <c r="E20" s="12"/>
      <c r="F20" s="14">
        <f t="shared" si="1"/>
        <v>0</v>
      </c>
      <c r="G20" s="8"/>
      <c r="H20" s="14">
        <f t="shared" si="8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9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17"/>
      <c r="C21" s="17"/>
      <c r="D21" s="6"/>
      <c r="E21" s="12"/>
      <c r="F21" s="14">
        <f t="shared" si="1"/>
        <v>0</v>
      </c>
      <c r="G21" s="8"/>
      <c r="H21" s="14">
        <f t="shared" si="8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9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17"/>
      <c r="C22" s="17"/>
      <c r="D22" s="6"/>
      <c r="E22" s="12"/>
      <c r="F22" s="14">
        <f t="shared" si="1"/>
        <v>0</v>
      </c>
      <c r="G22" s="8"/>
      <c r="H22" s="14">
        <f t="shared" si="8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9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17"/>
      <c r="C23" s="17"/>
      <c r="D23" s="6"/>
      <c r="E23" s="12"/>
      <c r="F23" s="14">
        <f t="shared" si="1"/>
        <v>0</v>
      </c>
      <c r="G23" s="8"/>
      <c r="H23" s="14">
        <f t="shared" si="8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9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17"/>
      <c r="C24" s="17"/>
      <c r="D24" s="6"/>
      <c r="E24" s="12"/>
      <c r="F24" s="14">
        <f t="shared" si="1"/>
        <v>0</v>
      </c>
      <c r="G24" s="8"/>
      <c r="H24" s="14">
        <f t="shared" si="8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9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1"/>
        <v>0</v>
      </c>
      <c r="G25" s="8"/>
      <c r="H25" s="14">
        <f t="shared" si="8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9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1"/>
        <v>0</v>
      </c>
      <c r="G26" s="8"/>
      <c r="H26" s="14">
        <f t="shared" si="8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9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1"/>
        <v>0</v>
      </c>
      <c r="G27" s="8"/>
      <c r="H27" s="14">
        <f t="shared" si="8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9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1"/>
        <v>0</v>
      </c>
      <c r="G28" s="8"/>
      <c r="H28" s="14">
        <f t="shared" si="8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9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1"/>
        <v>0</v>
      </c>
      <c r="G29" s="8"/>
      <c r="H29" s="14">
        <f t="shared" si="8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9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1"/>
        <v>0</v>
      </c>
      <c r="G30" s="8"/>
      <c r="H30" s="14">
        <f t="shared" si="8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9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1"/>
        <v>0</v>
      </c>
      <c r="G31" s="8"/>
      <c r="H31" s="14">
        <f t="shared" si="8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9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1"/>
        <v>0</v>
      </c>
      <c r="G32" s="8"/>
      <c r="H32" s="14">
        <f t="shared" si="8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9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1"/>
        <v>0</v>
      </c>
      <c r="G33" s="8"/>
      <c r="H33" s="14">
        <f t="shared" si="8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9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1"/>
        <v>0</v>
      </c>
      <c r="G34" s="8"/>
      <c r="H34" s="14">
        <f t="shared" si="8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9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1"/>
        <v>0</v>
      </c>
      <c r="G35" s="8"/>
      <c r="H35" s="14">
        <f t="shared" si="8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9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1"/>
        <v>0</v>
      </c>
      <c r="G36" s="8"/>
      <c r="H36" s="14">
        <f t="shared" si="8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9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1"/>
        <v>0</v>
      </c>
      <c r="G37" s="8"/>
      <c r="H37" s="14">
        <f t="shared" si="8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9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1"/>
        <v>0</v>
      </c>
      <c r="G38" s="8"/>
      <c r="H38" s="14">
        <f t="shared" si="8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9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1"/>
        <v>0</v>
      </c>
      <c r="G39" s="8"/>
      <c r="H39" s="14">
        <f t="shared" si="8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9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1"/>
        <v>0</v>
      </c>
      <c r="G40" s="8"/>
      <c r="H40" s="14">
        <f t="shared" si="8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9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1"/>
        <v>0</v>
      </c>
      <c r="G41" s="8"/>
      <c r="H41" s="14">
        <f t="shared" si="8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9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1"/>
        <v>0</v>
      </c>
      <c r="G42" s="8"/>
      <c r="H42" s="14">
        <f t="shared" si="8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9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1"/>
        <v>0</v>
      </c>
      <c r="G43" s="8"/>
      <c r="H43" s="14">
        <f t="shared" si="8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9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1"/>
        <v>0</v>
      </c>
      <c r="G44" s="8"/>
      <c r="H44" s="14">
        <f t="shared" si="8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9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1"/>
        <v>0</v>
      </c>
      <c r="G45" s="8"/>
      <c r="H45" s="14">
        <f t="shared" si="8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9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1"/>
        <v>0</v>
      </c>
      <c r="G46" s="8"/>
      <c r="H46" s="14">
        <f t="shared" si="8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9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(ΑΙΣΘΗΤΙΚΗ &amp; ΚΟΣΜΗΤΟΛΟΓΙΑ)
Έδρα / Παράρτημα: Λεμεσός
 &amp;R(Y.Π.Π Τριτ. Εκπ. Αρ. 31)
Εξάμηνο: Γ΄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2018-02-06T08:47:09Z</cp:lastPrinted>
  <dcterms:created xsi:type="dcterms:W3CDTF">2014-01-14T13:26:46Z</dcterms:created>
  <dcterms:modified xsi:type="dcterms:W3CDTF">2018-03-12T09:20:06Z</dcterms:modified>
</cp:coreProperties>
</file>